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JVTrilj\Desktop\"/>
    </mc:Choice>
  </mc:AlternateContent>
  <xr:revisionPtr revIDLastSave="0" documentId="13_ncr:1_{064B2AD7-3FC7-47F3-A597-694B084E1383}" xr6:coauthVersionLast="47" xr6:coauthVersionMax="47" xr10:uidLastSave="{00000000-0000-0000-0000-000000000000}"/>
  <bookViews>
    <workbookView xWindow="-120" yWindow="-120" windowWidth="24240" windowHeight="13020" xr2:uid="{725B01D2-F00D-46CD-B127-F55B89EE569D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7" i="1" l="1"/>
  <c r="G113" i="1"/>
  <c r="G95" i="1"/>
  <c r="G74" i="1"/>
  <c r="G70" i="1"/>
  <c r="G63" i="1"/>
  <c r="G36" i="1"/>
  <c r="G28" i="1"/>
  <c r="G185" i="1"/>
  <c r="G182" i="1"/>
  <c r="G176" i="1"/>
  <c r="G142" i="1"/>
  <c r="G179" i="1"/>
  <c r="G119" i="1"/>
  <c r="G159" i="1"/>
  <c r="G170" i="1"/>
  <c r="G135" i="1"/>
  <c r="G131" i="1"/>
  <c r="G123" i="1"/>
  <c r="G167" i="1"/>
  <c r="G163" i="1"/>
  <c r="G154" i="1"/>
  <c r="G127" i="1"/>
  <c r="G148" i="1"/>
  <c r="G145" i="1"/>
  <c r="G78" i="1"/>
  <c r="G42" i="1"/>
  <c r="G102" i="1"/>
  <c r="G99" i="1"/>
  <c r="G92" i="1"/>
  <c r="G89" i="1"/>
  <c r="G86" i="1"/>
  <c r="G81" i="1"/>
  <c r="G24" i="1"/>
  <c r="C27" i="2"/>
</calcChain>
</file>

<file path=xl/sharedStrings.xml><?xml version="1.0" encoding="utf-8"?>
<sst xmlns="http://schemas.openxmlformats.org/spreadsheetml/2006/main" count="318" uniqueCount="131">
  <si>
    <t>DJEČJI VRTIĆ TRILJ</t>
  </si>
  <si>
    <t>SV.MIHOVILA 54A</t>
  </si>
  <si>
    <t>21240 TRILJ</t>
  </si>
  <si>
    <t>OIB 72048408451</t>
  </si>
  <si>
    <t xml:space="preserve">                   INFORMACIJE O TROŠENJU SREDSTAVA ZA</t>
  </si>
  <si>
    <t xml:space="preserve">Naziv </t>
  </si>
  <si>
    <t xml:space="preserve">         OIB</t>
  </si>
  <si>
    <t>Sjedište</t>
  </si>
  <si>
    <t xml:space="preserve">Način objave </t>
  </si>
  <si>
    <t xml:space="preserve">Vrsta rashoda </t>
  </si>
  <si>
    <t>primatelja</t>
  </si>
  <si>
    <t>isplaćenog naloga</t>
  </si>
  <si>
    <t>i izdataka</t>
  </si>
  <si>
    <t>ROTO DINAMIC</t>
  </si>
  <si>
    <t>Samobor</t>
  </si>
  <si>
    <t>3222- materijal i sirovine</t>
  </si>
  <si>
    <t>3221- uredski mater.i ost. Mat.</t>
  </si>
  <si>
    <t>Trilj</t>
  </si>
  <si>
    <t>3232-usluge tekućeg i investicij.</t>
  </si>
  <si>
    <t>održavanja</t>
  </si>
  <si>
    <t>3224 - materijal i dijelovi za tekuće</t>
  </si>
  <si>
    <t>i investicijsko održavanje</t>
  </si>
  <si>
    <t>UKUPNO ALBA</t>
  </si>
  <si>
    <t>ČISTOĆA CETINSKE KRAJINE</t>
  </si>
  <si>
    <t>Sinj</t>
  </si>
  <si>
    <t>3234- komunalne usluge</t>
  </si>
  <si>
    <t>UKUPNO ČISTOĆA CET.KRAJINE</t>
  </si>
  <si>
    <t>Split</t>
  </si>
  <si>
    <t>3234-komunalne usluge</t>
  </si>
  <si>
    <t>UKUPNO SZP</t>
  </si>
  <si>
    <t xml:space="preserve">NASTAVNI ZAVOD ZA JAVNO </t>
  </si>
  <si>
    <t>ZDRAVSTO SDŽ</t>
  </si>
  <si>
    <t>3236 - zdravstvene i veterinarske</t>
  </si>
  <si>
    <t>usluge</t>
  </si>
  <si>
    <t>UKUPNO NASTAVNI ZAVOD ZA JAVNO</t>
  </si>
  <si>
    <t>ZDRAVSTVO SDŽ</t>
  </si>
  <si>
    <t>MESNICA SIMUNIĆ</t>
  </si>
  <si>
    <t>UKUPNO MESNICA SIMUNIĆ</t>
  </si>
  <si>
    <t>CODE FROM THE HILL</t>
  </si>
  <si>
    <t>3233 - usluge promidžbe i informiranja</t>
  </si>
  <si>
    <t>UKUPNO CODE FROM THE HILL</t>
  </si>
  <si>
    <t>HEP ELEKTRA d.o.o.</t>
  </si>
  <si>
    <t>Zagreb</t>
  </si>
  <si>
    <t>3223- energija</t>
  </si>
  <si>
    <t>UKUPNO HEP ELEKTRA d.o.o.</t>
  </si>
  <si>
    <t>HRVATSKA POŠTANSKA BANKA</t>
  </si>
  <si>
    <t xml:space="preserve">3431-bankarske usluge i usluge </t>
  </si>
  <si>
    <t>platnog prometa</t>
  </si>
  <si>
    <t>UKUPNO HRVATSKA POŠT.BANKA</t>
  </si>
  <si>
    <t xml:space="preserve">HRVATSKI TELEKOM d.d </t>
  </si>
  <si>
    <t>3231- usluge telefona</t>
  </si>
  <si>
    <t>UKUPNO HRVATSKI TELEKOM d.d.</t>
  </si>
  <si>
    <t>TELEMACH HRVATSKA</t>
  </si>
  <si>
    <t>UKUPNO TELEMACH HRVATSKA</t>
  </si>
  <si>
    <t>Buzin</t>
  </si>
  <si>
    <t>JVP GRADA SINJA</t>
  </si>
  <si>
    <t>UKUPNO JVP GRADA SINJA</t>
  </si>
  <si>
    <t>ALCA ZAGREB</t>
  </si>
  <si>
    <t>(materijal za čišćenje)</t>
  </si>
  <si>
    <t>Varaždin</t>
  </si>
  <si>
    <t>PEKARA ŠARIBOK</t>
  </si>
  <si>
    <t>UKUPNO PEKARA ŠARIBOK</t>
  </si>
  <si>
    <t>PIEL d.o.o.</t>
  </si>
  <si>
    <t xml:space="preserve">3232-usluge tekućeg i investic.		
održavanja		</t>
  </si>
  <si>
    <t>UKUPNO PIEL</t>
  </si>
  <si>
    <t>Elektronički računi</t>
  </si>
  <si>
    <t xml:space="preserve">Zagreb </t>
  </si>
  <si>
    <t>3238- računalne usluge</t>
  </si>
  <si>
    <t>UKUPNO ELEKTRONIČKI RAČUNI</t>
  </si>
  <si>
    <t>VODOVOD I ODVODNJA CETINSKE KRAJ.</t>
  </si>
  <si>
    <t xml:space="preserve">UKUPNO VODOVOD I ODVODNJA </t>
  </si>
  <si>
    <t>CETINSKE KRAJINE</t>
  </si>
  <si>
    <t>Način objave</t>
  </si>
  <si>
    <t>Vrsta rashoda i</t>
  </si>
  <si>
    <t>isplaćenog iznos</t>
  </si>
  <si>
    <t>izdataka</t>
  </si>
  <si>
    <t>3111-bruto plaće za redovan rad</t>
  </si>
  <si>
    <t>3132- doprinosi na bruto</t>
  </si>
  <si>
    <t>3121-ostali rashodi za zaposlene</t>
  </si>
  <si>
    <t>INFORMACIJE O TROŠENJU SREDSTAVA ZA LIPANJ 2026. GODINE</t>
  </si>
  <si>
    <t>UKUPNO ZA LIPANJ 2026.GOD</t>
  </si>
  <si>
    <t xml:space="preserve">   LIPANJ 2026.GODINE</t>
  </si>
  <si>
    <t>SWITCH d.o.o.</t>
  </si>
  <si>
    <t>Hrvace</t>
  </si>
  <si>
    <t xml:space="preserve">ALBA,obrt za čišćenje </t>
  </si>
  <si>
    <t>3239 - ostale usluge</t>
  </si>
  <si>
    <t>UKUPNO SWITCH d.o.o.</t>
  </si>
  <si>
    <t>MICRONIC d.o.o.</t>
  </si>
  <si>
    <t>UKUPNO MICRONIC d.o.o.</t>
  </si>
  <si>
    <t xml:space="preserve">INFOS </t>
  </si>
  <si>
    <t>3237 - intelektualne usluge i</t>
  </si>
  <si>
    <t>osobne usluge</t>
  </si>
  <si>
    <t>UKUPNO INFOS</t>
  </si>
  <si>
    <t>KONICA MINOLTA</t>
  </si>
  <si>
    <t>3235- zakupnine i najamnine</t>
  </si>
  <si>
    <t>UKUPNO KONICA MINOLTA</t>
  </si>
  <si>
    <t>BOMIATA USLUGE</t>
  </si>
  <si>
    <t>Sesvete</t>
  </si>
  <si>
    <t>3237-intelektualne i osobne usluge</t>
  </si>
  <si>
    <t>UKUPNO BOMIATA</t>
  </si>
  <si>
    <t>SZP</t>
  </si>
  <si>
    <t>SPECIJ.ORDINACIJA MEDICINE RADA</t>
  </si>
  <si>
    <t>LJUBICA PALADIN-ŠUŠNJARA</t>
  </si>
  <si>
    <t>UKUPNO SPECIJ.ORDINACIJA MED.RADA</t>
  </si>
  <si>
    <t>GLADIUS TIM d.o.o.</t>
  </si>
  <si>
    <t>3225 - sitan inventar i autogume</t>
  </si>
  <si>
    <t>UKUPNO GLADIUS TIM d.o.o.</t>
  </si>
  <si>
    <t>VINDIJA</t>
  </si>
  <si>
    <t>3222-materijal i sirovine</t>
  </si>
  <si>
    <t>UKUPNO VINDIJA</t>
  </si>
  <si>
    <t>PEŠO d.o.o.</t>
  </si>
  <si>
    <t>UKUPNO PEŠO d.o.o</t>
  </si>
  <si>
    <t>DUŽEVIĆ d.o.o.</t>
  </si>
  <si>
    <t>Kaštel Gomilica</t>
  </si>
  <si>
    <t>UKUPNO DUŽEVIĆ d.o.o.</t>
  </si>
  <si>
    <t>IT FUTURE CONSULTANCY</t>
  </si>
  <si>
    <t>UKUPNO IN FUTURE CONSULTANCY</t>
  </si>
  <si>
    <t>PROZORČIĆ d.o.o.</t>
  </si>
  <si>
    <t>UKUPNO PROZORČIĆ d.o.o.</t>
  </si>
  <si>
    <t>NAJ - DOMUS d.o.o.</t>
  </si>
  <si>
    <t>UKUPNO NAJ - DOMUS</t>
  </si>
  <si>
    <t>FINANCIJSKA AGENCIJA</t>
  </si>
  <si>
    <t>3299 - ostali nespomenuti rashodi</t>
  </si>
  <si>
    <t>UKUPNO FINAN. AGENCIJA</t>
  </si>
  <si>
    <t>M-P-BETON d.o.o.</t>
  </si>
  <si>
    <t>Solin</t>
  </si>
  <si>
    <t>UKUPNO M-P-BETON</t>
  </si>
  <si>
    <t>UKUPNO LIPANJ 2026.</t>
  </si>
  <si>
    <t>UKUPNO ROTO DINAMIC</t>
  </si>
  <si>
    <t>UKUPNO ALCA ZAGREB</t>
  </si>
  <si>
    <t>3433 - zatezne kamate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</si>
</sst>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4" fontId="1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/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top"/>
    </xf>
    <xf numFmtId="4" fontId="0" fillId="0" borderId="1" xfId="0" applyNumberFormat="1" applyBorder="1" applyAlignment="1">
      <alignment horizontal="center" vertical="top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1" fillId="0" borderId="1" xfId="0" applyNumberFormat="1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4" fontId="1" fillId="0" borderId="2" xfId="0" applyNumberFormat="1" applyFont="1" applyBorder="1" applyAlignment="1">
      <alignment horizontal="center" vertical="top"/>
    </xf>
    <xf numFmtId="4" fontId="1" fillId="0" borderId="4" xfId="0" applyNumberFormat="1" applyFont="1" applyBorder="1" applyAlignment="1">
      <alignment horizontal="center" vertical="top"/>
    </xf>
    <xf numFmtId="4" fontId="1" fillId="0" borderId="3" xfId="0" applyNumberFormat="1" applyFont="1" applyBorder="1" applyAlignment="1">
      <alignment horizontal="center" vertical="top"/>
    </xf>
    <xf numFmtId="2" fontId="0" fillId="0" borderId="1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0" fillId="0" borderId="2" xfId="0" applyNumberFormat="1" applyBorder="1" applyAlignment="1">
      <alignment horizontal="center" vertical="top"/>
    </xf>
    <xf numFmtId="2" fontId="0" fillId="0" borderId="4" xfId="0" applyNumberFormat="1" applyBorder="1" applyAlignment="1">
      <alignment horizontal="center" vertical="top"/>
    </xf>
    <xf numFmtId="2" fontId="0" fillId="0" borderId="3" xfId="0" applyNumberFormat="1" applyBorder="1" applyAlignment="1">
      <alignment horizontal="center" vertical="top"/>
    </xf>
    <xf numFmtId="0" fontId="0" fillId="0" borderId="2" xfId="0" applyBorder="1"/>
    <xf numFmtId="0" fontId="0" fillId="0" borderId="3" xfId="0" applyBorder="1"/>
    <xf numFmtId="0" fontId="1" fillId="0" borderId="2" xfId="0" applyFont="1" applyBorder="1"/>
    <xf numFmtId="0" fontId="1" fillId="0" borderId="3" xfId="0" applyFont="1" applyBorder="1"/>
    <xf numFmtId="4" fontId="0" fillId="0" borderId="1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2" fontId="1" fillId="0" borderId="3" xfId="0" applyNumberFormat="1" applyFont="1" applyBorder="1" applyAlignment="1">
      <alignment horizontal="center" vertical="top"/>
    </xf>
    <xf numFmtId="0" fontId="0" fillId="0" borderId="4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4" fontId="1" fillId="0" borderId="1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DD32A-2F5E-4323-A35E-BDBCCBB8A13B}">
  <dimension ref="A7:L188"/>
  <sheetViews>
    <sheetView tabSelected="1" topLeftCell="A169" workbookViewId="0">
      <selection activeCell="J184" sqref="J184:L184"/>
    </sheetView>
  </sheetViews>
  <sheetFormatPr defaultRowHeight="15" x14ac:dyDescent="0.25"/>
  <cols>
    <col min="2" max="2" width="27.85546875" customWidth="1"/>
    <col min="4" max="4" width="4.5703125" customWidth="1"/>
    <col min="6" max="6" width="5.5703125" customWidth="1"/>
    <col min="9" max="9" width="4.7109375" customWidth="1"/>
    <col min="12" max="12" width="13.85546875" customWidth="1"/>
  </cols>
  <sheetData>
    <row r="7" spans="1:10" x14ac:dyDescent="0.25">
      <c r="A7" s="1" t="s">
        <v>0</v>
      </c>
      <c r="B7" s="1"/>
    </row>
    <row r="8" spans="1:10" x14ac:dyDescent="0.25">
      <c r="A8" s="1" t="s">
        <v>1</v>
      </c>
      <c r="B8" s="1"/>
    </row>
    <row r="9" spans="1:10" x14ac:dyDescent="0.25">
      <c r="A9" s="1" t="s">
        <v>2</v>
      </c>
      <c r="B9" s="1"/>
    </row>
    <row r="10" spans="1:10" x14ac:dyDescent="0.25">
      <c r="A10" s="1" t="s">
        <v>3</v>
      </c>
      <c r="B10" s="1"/>
    </row>
    <row r="13" spans="1:10" x14ac:dyDescent="0.25">
      <c r="C13" s="10" t="s">
        <v>4</v>
      </c>
      <c r="D13" s="10"/>
      <c r="E13" s="10"/>
      <c r="F13" s="10"/>
      <c r="G13" s="10"/>
      <c r="H13" s="10"/>
      <c r="I13" s="10"/>
      <c r="J13" s="10"/>
    </row>
    <row r="14" spans="1:10" x14ac:dyDescent="0.25">
      <c r="C14" s="10" t="s">
        <v>81</v>
      </c>
      <c r="D14" s="10"/>
      <c r="E14" s="10"/>
      <c r="F14" s="10"/>
      <c r="G14" s="10"/>
      <c r="H14" s="10"/>
      <c r="I14" s="10"/>
      <c r="J14" s="10"/>
    </row>
    <row r="18" spans="1:12" x14ac:dyDescent="0.25">
      <c r="A18" s="11" t="s">
        <v>5</v>
      </c>
      <c r="B18" s="11"/>
      <c r="C18" s="12" t="s">
        <v>6</v>
      </c>
      <c r="D18" s="12"/>
      <c r="E18" s="11" t="s">
        <v>7</v>
      </c>
      <c r="F18" s="11"/>
      <c r="G18" s="13" t="s">
        <v>8</v>
      </c>
      <c r="H18" s="13"/>
      <c r="I18" s="13"/>
      <c r="J18" s="11" t="s">
        <v>9</v>
      </c>
      <c r="K18" s="11"/>
      <c r="L18" s="11"/>
    </row>
    <row r="19" spans="1:12" x14ac:dyDescent="0.25">
      <c r="A19" s="11" t="s">
        <v>10</v>
      </c>
      <c r="B19" s="11"/>
      <c r="C19" s="11" t="s">
        <v>10</v>
      </c>
      <c r="D19" s="11"/>
      <c r="E19" s="11" t="s">
        <v>10</v>
      </c>
      <c r="F19" s="11"/>
      <c r="G19" s="13" t="s">
        <v>11</v>
      </c>
      <c r="H19" s="13"/>
      <c r="I19" s="13"/>
      <c r="J19" s="11" t="s">
        <v>12</v>
      </c>
      <c r="K19" s="11"/>
      <c r="L19" s="11"/>
    </row>
    <row r="20" spans="1:12" x14ac:dyDescent="0.25">
      <c r="A20" s="14" t="s">
        <v>82</v>
      </c>
      <c r="B20" s="14"/>
      <c r="C20" s="15">
        <v>80437924977</v>
      </c>
      <c r="D20" s="15"/>
      <c r="E20" s="15" t="s">
        <v>83</v>
      </c>
      <c r="F20" s="15"/>
      <c r="G20" s="16">
        <v>337.5</v>
      </c>
      <c r="H20" s="16"/>
      <c r="I20" s="16"/>
      <c r="J20" s="17" t="s">
        <v>18</v>
      </c>
      <c r="K20" s="17"/>
      <c r="L20" s="17"/>
    </row>
    <row r="21" spans="1:12" x14ac:dyDescent="0.25">
      <c r="A21" s="14"/>
      <c r="B21" s="14"/>
      <c r="C21" s="15"/>
      <c r="D21" s="15"/>
      <c r="E21" s="15"/>
      <c r="F21" s="15"/>
      <c r="G21" s="16"/>
      <c r="H21" s="16"/>
      <c r="I21" s="16"/>
      <c r="J21" s="17" t="s">
        <v>19</v>
      </c>
      <c r="K21" s="17"/>
      <c r="L21" s="17"/>
    </row>
    <row r="22" spans="1:12" x14ac:dyDescent="0.25">
      <c r="A22" s="14" t="s">
        <v>82</v>
      </c>
      <c r="B22" s="14"/>
      <c r="C22" s="15">
        <v>80437924977</v>
      </c>
      <c r="D22" s="15"/>
      <c r="E22" s="15" t="s">
        <v>83</v>
      </c>
      <c r="F22" s="15"/>
      <c r="G22" s="16">
        <v>387.5</v>
      </c>
      <c r="H22" s="16"/>
      <c r="I22" s="16"/>
      <c r="J22" s="14" t="s">
        <v>20</v>
      </c>
      <c r="K22" s="14"/>
      <c r="L22" s="14"/>
    </row>
    <row r="23" spans="1:12" x14ac:dyDescent="0.25">
      <c r="A23" s="14"/>
      <c r="B23" s="14"/>
      <c r="C23" s="15"/>
      <c r="D23" s="15"/>
      <c r="E23" s="15"/>
      <c r="F23" s="15"/>
      <c r="G23" s="16"/>
      <c r="H23" s="16"/>
      <c r="I23" s="16"/>
      <c r="J23" s="14" t="s">
        <v>21</v>
      </c>
      <c r="K23" s="14"/>
      <c r="L23" s="14"/>
    </row>
    <row r="24" spans="1:12" x14ac:dyDescent="0.25">
      <c r="A24" s="18" t="s">
        <v>86</v>
      </c>
      <c r="B24" s="18"/>
      <c r="C24" s="15"/>
      <c r="D24" s="15"/>
      <c r="E24" s="15"/>
      <c r="F24" s="15"/>
      <c r="G24" s="19">
        <f>G20+G22</f>
        <v>725</v>
      </c>
      <c r="H24" s="19"/>
      <c r="I24" s="19"/>
      <c r="J24" s="14"/>
      <c r="K24" s="14"/>
      <c r="L24" s="14"/>
    </row>
    <row r="25" spans="1:12" x14ac:dyDescent="0.25">
      <c r="A25" s="14"/>
      <c r="B25" s="14"/>
      <c r="C25" s="15"/>
      <c r="D25" s="15"/>
      <c r="E25" s="15"/>
      <c r="F25" s="15"/>
      <c r="G25" s="16"/>
      <c r="H25" s="16"/>
      <c r="I25" s="16"/>
      <c r="J25" s="14"/>
      <c r="K25" s="14"/>
      <c r="L25" s="14"/>
    </row>
    <row r="26" spans="1:12" x14ac:dyDescent="0.25">
      <c r="A26" s="14" t="s">
        <v>84</v>
      </c>
      <c r="B26" s="14"/>
      <c r="C26" s="15">
        <v>93467739666</v>
      </c>
      <c r="D26" s="15"/>
      <c r="E26" s="15" t="s">
        <v>17</v>
      </c>
      <c r="F26" s="15"/>
      <c r="G26" s="20">
        <v>1110.3499999999999</v>
      </c>
      <c r="H26" s="20"/>
      <c r="I26" s="20"/>
      <c r="J26" s="21" t="s">
        <v>85</v>
      </c>
      <c r="K26" s="22"/>
      <c r="L26" s="23"/>
    </row>
    <row r="27" spans="1:12" x14ac:dyDescent="0.25">
      <c r="A27" s="14" t="s">
        <v>84</v>
      </c>
      <c r="B27" s="14"/>
      <c r="C27" s="15">
        <v>93467739666</v>
      </c>
      <c r="D27" s="15"/>
      <c r="E27" s="15" t="s">
        <v>17</v>
      </c>
      <c r="F27" s="15"/>
      <c r="G27" s="16">
        <v>831.5</v>
      </c>
      <c r="H27" s="16"/>
      <c r="I27" s="16"/>
      <c r="J27" s="21" t="s">
        <v>85</v>
      </c>
      <c r="K27" s="22"/>
      <c r="L27" s="23"/>
    </row>
    <row r="28" spans="1:12" x14ac:dyDescent="0.25">
      <c r="A28" s="18" t="s">
        <v>22</v>
      </c>
      <c r="B28" s="18"/>
      <c r="C28" s="11"/>
      <c r="D28" s="11"/>
      <c r="E28" s="11"/>
      <c r="F28" s="11"/>
      <c r="G28" s="24">
        <f>G26+G27</f>
        <v>1941.85</v>
      </c>
      <c r="H28" s="24"/>
      <c r="I28" s="24"/>
      <c r="J28" s="14"/>
      <c r="K28" s="14"/>
      <c r="L28" s="14"/>
    </row>
    <row r="29" spans="1:12" x14ac:dyDescent="0.25">
      <c r="A29" s="14"/>
      <c r="B29" s="14"/>
      <c r="C29" s="15"/>
      <c r="D29" s="15"/>
      <c r="E29" s="15"/>
      <c r="F29" s="15"/>
      <c r="G29" s="16"/>
      <c r="H29" s="16"/>
      <c r="I29" s="16"/>
      <c r="J29" s="14"/>
      <c r="K29" s="14"/>
      <c r="L29" s="14"/>
    </row>
    <row r="30" spans="1:12" x14ac:dyDescent="0.25">
      <c r="A30" s="21" t="s">
        <v>87</v>
      </c>
      <c r="B30" s="23"/>
      <c r="C30" s="25">
        <v>89489773101</v>
      </c>
      <c r="D30" s="26"/>
      <c r="E30" s="25" t="s">
        <v>27</v>
      </c>
      <c r="F30" s="26"/>
      <c r="G30" s="25">
        <v>56.25</v>
      </c>
      <c r="H30" s="27"/>
      <c r="I30" s="26"/>
      <c r="J30" s="17" t="s">
        <v>18</v>
      </c>
      <c r="K30" s="17"/>
      <c r="L30" s="17"/>
    </row>
    <row r="31" spans="1:12" x14ac:dyDescent="0.25">
      <c r="A31" s="25"/>
      <c r="B31" s="26"/>
      <c r="C31" s="25"/>
      <c r="D31" s="26"/>
      <c r="E31" s="25"/>
      <c r="F31" s="26"/>
      <c r="G31" s="25"/>
      <c r="H31" s="27"/>
      <c r="I31" s="26"/>
      <c r="J31" s="17" t="s">
        <v>19</v>
      </c>
      <c r="K31" s="17"/>
      <c r="L31" s="17"/>
    </row>
    <row r="32" spans="1:12" x14ac:dyDescent="0.25">
      <c r="A32" s="21" t="s">
        <v>87</v>
      </c>
      <c r="B32" s="23"/>
      <c r="C32" s="25">
        <v>89489773101</v>
      </c>
      <c r="D32" s="26"/>
      <c r="E32" s="25" t="s">
        <v>27</v>
      </c>
      <c r="F32" s="26"/>
      <c r="G32" s="33">
        <v>62.5</v>
      </c>
      <c r="H32" s="34"/>
      <c r="I32" s="35"/>
      <c r="J32" s="17" t="s">
        <v>18</v>
      </c>
      <c r="K32" s="17"/>
      <c r="L32" s="17"/>
    </row>
    <row r="33" spans="1:12" x14ac:dyDescent="0.25">
      <c r="A33" s="25"/>
      <c r="B33" s="26"/>
      <c r="C33" s="25"/>
      <c r="D33" s="26"/>
      <c r="E33" s="25"/>
      <c r="F33" s="26"/>
      <c r="G33" s="25"/>
      <c r="H33" s="27"/>
      <c r="I33" s="26"/>
      <c r="J33" s="17" t="s">
        <v>19</v>
      </c>
      <c r="K33" s="17"/>
      <c r="L33" s="17"/>
    </row>
    <row r="34" spans="1:12" x14ac:dyDescent="0.25">
      <c r="A34" s="21" t="s">
        <v>87</v>
      </c>
      <c r="B34" s="23"/>
      <c r="C34" s="25">
        <v>89489773101</v>
      </c>
      <c r="D34" s="26"/>
      <c r="E34" s="25" t="s">
        <v>27</v>
      </c>
      <c r="F34" s="26"/>
      <c r="G34" s="33">
        <v>56.25</v>
      </c>
      <c r="H34" s="34"/>
      <c r="I34" s="35"/>
      <c r="J34" s="17" t="s">
        <v>18</v>
      </c>
      <c r="K34" s="17"/>
      <c r="L34" s="17"/>
    </row>
    <row r="35" spans="1:12" x14ac:dyDescent="0.25">
      <c r="A35" s="25"/>
      <c r="B35" s="26"/>
      <c r="C35" s="25"/>
      <c r="D35" s="26"/>
      <c r="E35" s="25"/>
      <c r="F35" s="26"/>
      <c r="G35" s="25"/>
      <c r="H35" s="27"/>
      <c r="I35" s="26"/>
      <c r="J35" s="17" t="s">
        <v>19</v>
      </c>
      <c r="K35" s="17"/>
      <c r="L35" s="17"/>
    </row>
    <row r="36" spans="1:12" x14ac:dyDescent="0.25">
      <c r="A36" s="28" t="s">
        <v>88</v>
      </c>
      <c r="B36" s="29"/>
      <c r="C36" s="25"/>
      <c r="D36" s="26"/>
      <c r="E36" s="25"/>
      <c r="F36" s="26"/>
      <c r="G36" s="30">
        <f>G30+G32+G34</f>
        <v>175</v>
      </c>
      <c r="H36" s="31"/>
      <c r="I36" s="32"/>
      <c r="J36" s="25"/>
      <c r="K36" s="27"/>
      <c r="L36" s="26"/>
    </row>
    <row r="37" spans="1:12" x14ac:dyDescent="0.25">
      <c r="A37" s="28"/>
      <c r="B37" s="29"/>
      <c r="C37" s="25"/>
      <c r="D37" s="26"/>
      <c r="E37" s="25"/>
      <c r="F37" s="26"/>
      <c r="G37" s="36"/>
      <c r="H37" s="37"/>
      <c r="I37" s="38"/>
      <c r="J37" s="25"/>
      <c r="K37" s="27"/>
      <c r="L37" s="26"/>
    </row>
    <row r="38" spans="1:12" x14ac:dyDescent="0.25">
      <c r="A38" s="21" t="s">
        <v>89</v>
      </c>
      <c r="B38" s="23"/>
      <c r="C38" s="15">
        <v>77787029143</v>
      </c>
      <c r="D38" s="15"/>
      <c r="E38" s="15" t="s">
        <v>27</v>
      </c>
      <c r="F38" s="15"/>
      <c r="G38" s="39">
        <v>106.25</v>
      </c>
      <c r="H38" s="39"/>
      <c r="I38" s="39"/>
      <c r="J38" s="14" t="s">
        <v>90</v>
      </c>
      <c r="K38" s="14"/>
      <c r="L38" s="14"/>
    </row>
    <row r="39" spans="1:12" x14ac:dyDescent="0.25">
      <c r="A39" s="25"/>
      <c r="B39" s="26"/>
      <c r="C39" s="25"/>
      <c r="D39" s="26"/>
      <c r="E39" s="25"/>
      <c r="F39" s="26"/>
      <c r="G39" s="25"/>
      <c r="H39" s="27"/>
      <c r="I39" s="26"/>
      <c r="J39" s="14" t="s">
        <v>91</v>
      </c>
      <c r="K39" s="14"/>
      <c r="L39" s="14"/>
    </row>
    <row r="40" spans="1:12" x14ac:dyDescent="0.25">
      <c r="A40" s="21" t="s">
        <v>89</v>
      </c>
      <c r="B40" s="23"/>
      <c r="C40" s="15">
        <v>77787029143</v>
      </c>
      <c r="D40" s="15"/>
      <c r="E40" s="15" t="s">
        <v>27</v>
      </c>
      <c r="F40" s="15"/>
      <c r="G40" s="39">
        <v>106.25</v>
      </c>
      <c r="H40" s="39"/>
      <c r="I40" s="39"/>
      <c r="J40" s="14" t="s">
        <v>90</v>
      </c>
      <c r="K40" s="14"/>
      <c r="L40" s="14"/>
    </row>
    <row r="41" spans="1:12" x14ac:dyDescent="0.25">
      <c r="A41" s="25"/>
      <c r="B41" s="26"/>
      <c r="C41" s="25"/>
      <c r="D41" s="26"/>
      <c r="E41" s="25"/>
      <c r="F41" s="26"/>
      <c r="G41" s="25"/>
      <c r="H41" s="27"/>
      <c r="I41" s="26"/>
      <c r="J41" s="14" t="s">
        <v>91</v>
      </c>
      <c r="K41" s="14"/>
      <c r="L41" s="14"/>
    </row>
    <row r="42" spans="1:12" x14ac:dyDescent="0.25">
      <c r="A42" s="12" t="s">
        <v>92</v>
      </c>
      <c r="B42" s="12"/>
      <c r="C42" s="15"/>
      <c r="D42" s="15"/>
      <c r="E42" s="15"/>
      <c r="F42" s="15"/>
      <c r="G42" s="40">
        <f>G38+G40</f>
        <v>212.5</v>
      </c>
      <c r="H42" s="40"/>
      <c r="I42" s="40"/>
      <c r="J42" s="17"/>
      <c r="K42" s="17"/>
      <c r="L42" s="17"/>
    </row>
    <row r="43" spans="1:12" x14ac:dyDescent="0.25">
      <c r="A43" s="28"/>
      <c r="B43" s="29"/>
      <c r="C43" s="25"/>
      <c r="D43" s="26"/>
      <c r="E43" s="25"/>
      <c r="F43" s="26"/>
      <c r="G43" s="33"/>
      <c r="H43" s="34"/>
      <c r="I43" s="35"/>
      <c r="J43" s="14"/>
      <c r="K43" s="14"/>
      <c r="L43" s="14"/>
    </row>
    <row r="44" spans="1:12" x14ac:dyDescent="0.25">
      <c r="A44" s="14" t="s">
        <v>13</v>
      </c>
      <c r="B44" s="14"/>
      <c r="C44" s="15">
        <v>24723122482</v>
      </c>
      <c r="D44" s="15"/>
      <c r="E44" s="15" t="s">
        <v>14</v>
      </c>
      <c r="F44" s="15"/>
      <c r="G44" s="16">
        <v>659.48</v>
      </c>
      <c r="H44" s="16"/>
      <c r="I44" s="16"/>
      <c r="J44" s="14" t="s">
        <v>15</v>
      </c>
      <c r="K44" s="14"/>
      <c r="L44" s="14"/>
    </row>
    <row r="45" spans="1:12" x14ac:dyDescent="0.25">
      <c r="A45" s="14" t="s">
        <v>13</v>
      </c>
      <c r="B45" s="14"/>
      <c r="C45" s="15">
        <v>24723122482</v>
      </c>
      <c r="D45" s="15"/>
      <c r="E45" s="15" t="s">
        <v>14</v>
      </c>
      <c r="F45" s="15"/>
      <c r="G45" s="41">
        <v>30.58</v>
      </c>
      <c r="H45" s="42"/>
      <c r="I45" s="43"/>
      <c r="J45" s="14" t="s">
        <v>15</v>
      </c>
      <c r="K45" s="14"/>
      <c r="L45" s="14"/>
    </row>
    <row r="46" spans="1:12" x14ac:dyDescent="0.25">
      <c r="A46" s="14" t="s">
        <v>13</v>
      </c>
      <c r="B46" s="14"/>
      <c r="C46" s="15">
        <v>24723122482</v>
      </c>
      <c r="D46" s="15"/>
      <c r="E46" s="15" t="s">
        <v>14</v>
      </c>
      <c r="F46" s="15"/>
      <c r="G46" s="41">
        <v>151.01</v>
      </c>
      <c r="H46" s="42"/>
      <c r="I46" s="43"/>
      <c r="J46" s="14" t="s">
        <v>15</v>
      </c>
      <c r="K46" s="14"/>
      <c r="L46" s="14"/>
    </row>
    <row r="47" spans="1:12" x14ac:dyDescent="0.25">
      <c r="A47" s="14" t="s">
        <v>13</v>
      </c>
      <c r="B47" s="14"/>
      <c r="C47" s="15">
        <v>24723122482</v>
      </c>
      <c r="D47" s="15"/>
      <c r="E47" s="15" t="s">
        <v>14</v>
      </c>
      <c r="F47" s="15"/>
      <c r="G47" s="41">
        <v>14.58</v>
      </c>
      <c r="H47" s="42"/>
      <c r="I47" s="43"/>
      <c r="J47" s="14" t="s">
        <v>16</v>
      </c>
      <c r="K47" s="14"/>
      <c r="L47" s="14"/>
    </row>
    <row r="48" spans="1:12" x14ac:dyDescent="0.25">
      <c r="A48" s="14" t="s">
        <v>13</v>
      </c>
      <c r="B48" s="14"/>
      <c r="C48" s="15">
        <v>24723122482</v>
      </c>
      <c r="D48" s="15"/>
      <c r="E48" s="15" t="s">
        <v>14</v>
      </c>
      <c r="F48" s="15"/>
      <c r="G48" s="41">
        <v>130.1</v>
      </c>
      <c r="H48" s="42"/>
      <c r="I48" s="43"/>
      <c r="J48" s="14" t="s">
        <v>15</v>
      </c>
      <c r="K48" s="14"/>
      <c r="L48" s="14"/>
    </row>
    <row r="49" spans="1:12" x14ac:dyDescent="0.25">
      <c r="A49" s="14" t="s">
        <v>13</v>
      </c>
      <c r="B49" s="14"/>
      <c r="C49" s="15">
        <v>24723122482</v>
      </c>
      <c r="D49" s="15"/>
      <c r="E49" s="15" t="s">
        <v>14</v>
      </c>
      <c r="F49" s="15"/>
      <c r="G49" s="41">
        <v>327.22000000000003</v>
      </c>
      <c r="H49" s="42"/>
      <c r="I49" s="43"/>
      <c r="J49" s="14" t="s">
        <v>15</v>
      </c>
      <c r="K49" s="14"/>
      <c r="L49" s="14"/>
    </row>
    <row r="50" spans="1:12" x14ac:dyDescent="0.25">
      <c r="A50" s="14" t="s">
        <v>13</v>
      </c>
      <c r="B50" s="14"/>
      <c r="C50" s="15">
        <v>24723122482</v>
      </c>
      <c r="D50" s="15"/>
      <c r="E50" s="15" t="s">
        <v>14</v>
      </c>
      <c r="F50" s="15"/>
      <c r="G50" s="41">
        <v>953.37</v>
      </c>
      <c r="H50" s="42"/>
      <c r="I50" s="43"/>
      <c r="J50" s="14" t="s">
        <v>15</v>
      </c>
      <c r="K50" s="14"/>
      <c r="L50" s="14"/>
    </row>
    <row r="51" spans="1:12" x14ac:dyDescent="0.25">
      <c r="A51" s="14" t="s">
        <v>13</v>
      </c>
      <c r="B51" s="14"/>
      <c r="C51" s="15">
        <v>24723122482</v>
      </c>
      <c r="D51" s="15"/>
      <c r="E51" s="15" t="s">
        <v>14</v>
      </c>
      <c r="F51" s="15"/>
      <c r="G51" s="41">
        <v>14.78</v>
      </c>
      <c r="H51" s="42"/>
      <c r="I51" s="43"/>
      <c r="J51" s="14" t="s">
        <v>16</v>
      </c>
      <c r="K51" s="14"/>
      <c r="L51" s="14"/>
    </row>
    <row r="52" spans="1:12" x14ac:dyDescent="0.25">
      <c r="A52" s="14" t="s">
        <v>13</v>
      </c>
      <c r="B52" s="14"/>
      <c r="C52" s="15">
        <v>24723122482</v>
      </c>
      <c r="D52" s="15"/>
      <c r="E52" s="15" t="s">
        <v>14</v>
      </c>
      <c r="F52" s="15"/>
      <c r="G52" s="41">
        <v>307.95999999999998</v>
      </c>
      <c r="H52" s="42"/>
      <c r="I52" s="43"/>
      <c r="J52" s="14" t="s">
        <v>15</v>
      </c>
      <c r="K52" s="14"/>
      <c r="L52" s="14"/>
    </row>
    <row r="53" spans="1:12" x14ac:dyDescent="0.25">
      <c r="A53" s="14" t="s">
        <v>13</v>
      </c>
      <c r="B53" s="14"/>
      <c r="C53" s="15">
        <v>24723122482</v>
      </c>
      <c r="D53" s="15"/>
      <c r="E53" s="15" t="s">
        <v>14</v>
      </c>
      <c r="F53" s="15"/>
      <c r="G53" s="41">
        <v>23.88</v>
      </c>
      <c r="H53" s="42"/>
      <c r="I53" s="43"/>
      <c r="J53" s="14" t="s">
        <v>16</v>
      </c>
      <c r="K53" s="14"/>
      <c r="L53" s="14"/>
    </row>
    <row r="54" spans="1:12" x14ac:dyDescent="0.25">
      <c r="A54" s="14" t="s">
        <v>13</v>
      </c>
      <c r="B54" s="14"/>
      <c r="C54" s="15">
        <v>24723122482</v>
      </c>
      <c r="D54" s="15"/>
      <c r="E54" s="15" t="s">
        <v>14</v>
      </c>
      <c r="F54" s="15"/>
      <c r="G54" s="41">
        <v>12.5</v>
      </c>
      <c r="H54" s="42"/>
      <c r="I54" s="43"/>
      <c r="J54" s="14" t="s">
        <v>15</v>
      </c>
      <c r="K54" s="14"/>
      <c r="L54" s="14"/>
    </row>
    <row r="55" spans="1:12" x14ac:dyDescent="0.25">
      <c r="A55" s="14" t="s">
        <v>13</v>
      </c>
      <c r="B55" s="14"/>
      <c r="C55" s="15">
        <v>24723122482</v>
      </c>
      <c r="D55" s="15"/>
      <c r="E55" s="15" t="s">
        <v>14</v>
      </c>
      <c r="F55" s="15"/>
      <c r="G55" s="41">
        <v>328.58</v>
      </c>
      <c r="H55" s="42"/>
      <c r="I55" s="43"/>
      <c r="J55" s="14" t="s">
        <v>15</v>
      </c>
      <c r="K55" s="14"/>
      <c r="L55" s="14"/>
    </row>
    <row r="56" spans="1:12" x14ac:dyDescent="0.25">
      <c r="A56" s="14" t="s">
        <v>13</v>
      </c>
      <c r="B56" s="14"/>
      <c r="C56" s="15">
        <v>24723122482</v>
      </c>
      <c r="D56" s="15"/>
      <c r="E56" s="15" t="s">
        <v>14</v>
      </c>
      <c r="F56" s="15"/>
      <c r="G56" s="41">
        <v>173.55</v>
      </c>
      <c r="H56" s="42"/>
      <c r="I56" s="43"/>
      <c r="J56" s="14" t="s">
        <v>15</v>
      </c>
      <c r="K56" s="14"/>
      <c r="L56" s="14"/>
    </row>
    <row r="57" spans="1:12" x14ac:dyDescent="0.25">
      <c r="A57" s="14" t="s">
        <v>13</v>
      </c>
      <c r="B57" s="14"/>
      <c r="C57" s="15">
        <v>24723122482</v>
      </c>
      <c r="D57" s="15"/>
      <c r="E57" s="15" t="s">
        <v>14</v>
      </c>
      <c r="F57" s="15"/>
      <c r="G57" s="41">
        <v>125.84</v>
      </c>
      <c r="H57" s="42"/>
      <c r="I57" s="43"/>
      <c r="J57" s="14" t="s">
        <v>15</v>
      </c>
      <c r="K57" s="14"/>
      <c r="L57" s="14"/>
    </row>
    <row r="58" spans="1:12" x14ac:dyDescent="0.25">
      <c r="A58" s="14" t="s">
        <v>13</v>
      </c>
      <c r="B58" s="14"/>
      <c r="C58" s="15">
        <v>24723122482</v>
      </c>
      <c r="D58" s="15"/>
      <c r="E58" s="15" t="s">
        <v>14</v>
      </c>
      <c r="F58" s="15"/>
      <c r="G58" s="41">
        <v>44.32</v>
      </c>
      <c r="H58" s="42"/>
      <c r="I58" s="43"/>
      <c r="J58" s="14" t="s">
        <v>15</v>
      </c>
      <c r="K58" s="14"/>
      <c r="L58" s="14"/>
    </row>
    <row r="59" spans="1:12" x14ac:dyDescent="0.25">
      <c r="A59" s="14" t="s">
        <v>13</v>
      </c>
      <c r="B59" s="14"/>
      <c r="C59" s="15">
        <v>24723122482</v>
      </c>
      <c r="D59" s="15"/>
      <c r="E59" s="15" t="s">
        <v>14</v>
      </c>
      <c r="F59" s="15"/>
      <c r="G59" s="41">
        <v>424.86</v>
      </c>
      <c r="H59" s="42"/>
      <c r="I59" s="43"/>
      <c r="J59" s="14" t="s">
        <v>15</v>
      </c>
      <c r="K59" s="14"/>
      <c r="L59" s="14"/>
    </row>
    <row r="60" spans="1:12" x14ac:dyDescent="0.25">
      <c r="A60" s="14" t="s">
        <v>13</v>
      </c>
      <c r="B60" s="14"/>
      <c r="C60" s="15">
        <v>24723122482</v>
      </c>
      <c r="D60" s="15"/>
      <c r="E60" s="15" t="s">
        <v>14</v>
      </c>
      <c r="F60" s="15"/>
      <c r="G60" s="41">
        <v>352.33</v>
      </c>
      <c r="H60" s="42"/>
      <c r="I60" s="43"/>
      <c r="J60" s="14" t="s">
        <v>15</v>
      </c>
      <c r="K60" s="14"/>
      <c r="L60" s="14"/>
    </row>
    <row r="61" spans="1:12" x14ac:dyDescent="0.25">
      <c r="A61" s="14" t="s">
        <v>13</v>
      </c>
      <c r="B61" s="14"/>
      <c r="C61" s="15">
        <v>24723122482</v>
      </c>
      <c r="D61" s="15"/>
      <c r="E61" s="15" t="s">
        <v>14</v>
      </c>
      <c r="F61" s="15"/>
      <c r="G61" s="41">
        <v>151.80000000000001</v>
      </c>
      <c r="H61" s="42"/>
      <c r="I61" s="43"/>
      <c r="J61" s="14" t="s">
        <v>15</v>
      </c>
      <c r="K61" s="14"/>
      <c r="L61" s="14"/>
    </row>
    <row r="62" spans="1:12" x14ac:dyDescent="0.25">
      <c r="A62" s="14" t="s">
        <v>13</v>
      </c>
      <c r="B62" s="14"/>
      <c r="C62" s="15">
        <v>24723122482</v>
      </c>
      <c r="D62" s="15"/>
      <c r="E62" s="15" t="s">
        <v>14</v>
      </c>
      <c r="F62" s="15"/>
      <c r="G62" s="41">
        <v>12.43</v>
      </c>
      <c r="H62" s="42"/>
      <c r="I62" s="43"/>
      <c r="J62" s="14" t="s">
        <v>15</v>
      </c>
      <c r="K62" s="14"/>
      <c r="L62" s="14"/>
    </row>
    <row r="63" spans="1:12" x14ac:dyDescent="0.25">
      <c r="A63" s="28" t="s">
        <v>128</v>
      </c>
      <c r="B63" s="29"/>
      <c r="C63" s="25"/>
      <c r="D63" s="26"/>
      <c r="E63" s="25"/>
      <c r="F63" s="26"/>
      <c r="G63" s="36">
        <f>G44+G45+G46+G47+G48+G49+G50+G51+G52+G53+G54+G55+G56+G57+G58+G59+G60+G61+G62</f>
        <v>4239.170000000001</v>
      </c>
      <c r="H63" s="37"/>
      <c r="I63" s="38"/>
      <c r="J63" s="25"/>
      <c r="K63" s="27"/>
      <c r="L63" s="26"/>
    </row>
    <row r="64" spans="1:12" x14ac:dyDescent="0.25">
      <c r="A64" s="28"/>
      <c r="B64" s="29"/>
      <c r="C64" s="25"/>
      <c r="D64" s="26"/>
      <c r="E64" s="25"/>
      <c r="F64" s="26"/>
      <c r="G64" s="57"/>
      <c r="H64" s="66"/>
      <c r="I64" s="58"/>
      <c r="J64" s="25"/>
      <c r="K64" s="27"/>
      <c r="L64" s="26"/>
    </row>
    <row r="65" spans="1:12" x14ac:dyDescent="0.25">
      <c r="A65" s="44" t="s">
        <v>93</v>
      </c>
      <c r="B65" s="45"/>
      <c r="C65" s="25">
        <v>31697259786</v>
      </c>
      <c r="D65" s="26"/>
      <c r="E65" s="25" t="s">
        <v>42</v>
      </c>
      <c r="F65" s="26"/>
      <c r="G65" s="33">
        <v>39.83</v>
      </c>
      <c r="H65" s="34"/>
      <c r="I65" s="35"/>
      <c r="J65" s="9" t="s">
        <v>94</v>
      </c>
      <c r="K65" s="9"/>
      <c r="L65" s="9"/>
    </row>
    <row r="66" spans="1:12" x14ac:dyDescent="0.25">
      <c r="A66" s="44" t="s">
        <v>93</v>
      </c>
      <c r="B66" s="45"/>
      <c r="C66" s="25">
        <v>31697259786</v>
      </c>
      <c r="D66" s="26"/>
      <c r="E66" s="25" t="s">
        <v>42</v>
      </c>
      <c r="F66" s="26"/>
      <c r="G66" s="33">
        <v>25.01</v>
      </c>
      <c r="H66" s="34"/>
      <c r="I66" s="35"/>
      <c r="J66" s="9" t="s">
        <v>94</v>
      </c>
      <c r="K66" s="9"/>
      <c r="L66" s="9"/>
    </row>
    <row r="67" spans="1:12" x14ac:dyDescent="0.25">
      <c r="A67" s="44" t="s">
        <v>93</v>
      </c>
      <c r="B67" s="45"/>
      <c r="C67" s="25">
        <v>31697259786</v>
      </c>
      <c r="D67" s="26"/>
      <c r="E67" s="25" t="s">
        <v>42</v>
      </c>
      <c r="F67" s="26"/>
      <c r="G67" s="33">
        <v>39.83</v>
      </c>
      <c r="H67" s="34"/>
      <c r="I67" s="35"/>
      <c r="J67" s="9" t="s">
        <v>94</v>
      </c>
      <c r="K67" s="9"/>
      <c r="L67" s="9"/>
    </row>
    <row r="68" spans="1:12" x14ac:dyDescent="0.25">
      <c r="A68" s="44" t="s">
        <v>93</v>
      </c>
      <c r="B68" s="45"/>
      <c r="C68" s="25">
        <v>31697259786</v>
      </c>
      <c r="D68" s="26"/>
      <c r="E68" s="25" t="s">
        <v>42</v>
      </c>
      <c r="F68" s="26"/>
      <c r="G68" s="33">
        <v>62.65</v>
      </c>
      <c r="H68" s="34"/>
      <c r="I68" s="35"/>
      <c r="J68" s="9" t="s">
        <v>94</v>
      </c>
      <c r="K68" s="9"/>
      <c r="L68" s="9"/>
    </row>
    <row r="69" spans="1:12" x14ac:dyDescent="0.25">
      <c r="A69" s="44" t="s">
        <v>93</v>
      </c>
      <c r="B69" s="45"/>
      <c r="C69" s="25">
        <v>31697259786</v>
      </c>
      <c r="D69" s="26"/>
      <c r="E69" s="25" t="s">
        <v>42</v>
      </c>
      <c r="F69" s="26"/>
      <c r="G69" s="33">
        <v>25.01</v>
      </c>
      <c r="H69" s="34"/>
      <c r="I69" s="35"/>
      <c r="J69" s="9" t="s">
        <v>94</v>
      </c>
      <c r="K69" s="9"/>
      <c r="L69" s="9"/>
    </row>
    <row r="70" spans="1:12" x14ac:dyDescent="0.25">
      <c r="A70" s="46" t="s">
        <v>95</v>
      </c>
      <c r="B70" s="47"/>
      <c r="C70" s="25"/>
      <c r="D70" s="26"/>
      <c r="E70" s="25"/>
      <c r="F70" s="26"/>
      <c r="G70" s="30">
        <f>G65+G66+G67+G68+G69</f>
        <v>192.32999999999998</v>
      </c>
      <c r="H70" s="31"/>
      <c r="I70" s="32"/>
      <c r="J70" s="25"/>
      <c r="K70" s="27"/>
      <c r="L70" s="26"/>
    </row>
    <row r="71" spans="1:12" x14ac:dyDescent="0.25">
      <c r="A71" s="12"/>
      <c r="B71" s="12"/>
      <c r="C71" s="15"/>
      <c r="D71" s="15"/>
      <c r="E71" s="15"/>
      <c r="F71" s="15"/>
      <c r="G71" s="40"/>
      <c r="H71" s="40"/>
      <c r="I71" s="40"/>
      <c r="J71" s="14"/>
      <c r="K71" s="14"/>
      <c r="L71" s="14"/>
    </row>
    <row r="72" spans="1:12" x14ac:dyDescent="0.25">
      <c r="A72" s="21" t="s">
        <v>96</v>
      </c>
      <c r="B72" s="23"/>
      <c r="C72" s="21">
        <v>66299363134</v>
      </c>
      <c r="D72" s="23"/>
      <c r="E72" s="21" t="s">
        <v>97</v>
      </c>
      <c r="F72" s="23"/>
      <c r="G72" s="33">
        <v>165.9</v>
      </c>
      <c r="H72" s="34"/>
      <c r="I72" s="35"/>
      <c r="J72" s="21" t="s">
        <v>98</v>
      </c>
      <c r="K72" s="22"/>
      <c r="L72" s="23"/>
    </row>
    <row r="73" spans="1:12" x14ac:dyDescent="0.25">
      <c r="A73" s="21" t="s">
        <v>96</v>
      </c>
      <c r="B73" s="23"/>
      <c r="C73" s="21">
        <v>66299363134</v>
      </c>
      <c r="D73" s="23"/>
      <c r="E73" s="21" t="s">
        <v>97</v>
      </c>
      <c r="F73" s="23"/>
      <c r="G73" s="33">
        <v>165.9</v>
      </c>
      <c r="H73" s="34"/>
      <c r="I73" s="35"/>
      <c r="J73" s="21" t="s">
        <v>98</v>
      </c>
      <c r="K73" s="22"/>
      <c r="L73" s="23"/>
    </row>
    <row r="74" spans="1:12" x14ac:dyDescent="0.25">
      <c r="A74" s="28" t="s">
        <v>99</v>
      </c>
      <c r="B74" s="29"/>
      <c r="C74" s="21"/>
      <c r="D74" s="23"/>
      <c r="E74" s="21"/>
      <c r="F74" s="23"/>
      <c r="G74" s="30">
        <f>G72+G73</f>
        <v>331.8</v>
      </c>
      <c r="H74" s="31"/>
      <c r="I74" s="32"/>
      <c r="J74" s="25"/>
      <c r="K74" s="27"/>
      <c r="L74" s="26"/>
    </row>
    <row r="75" spans="1:12" x14ac:dyDescent="0.25">
      <c r="A75" s="14"/>
      <c r="B75" s="14"/>
      <c r="C75" s="15"/>
      <c r="D75" s="15"/>
      <c r="E75" s="15"/>
      <c r="F75" s="15"/>
      <c r="G75" s="16"/>
      <c r="H75" s="16"/>
      <c r="I75" s="16"/>
      <c r="J75" s="14"/>
      <c r="K75" s="14"/>
      <c r="L75" s="14"/>
    </row>
    <row r="76" spans="1:12" x14ac:dyDescent="0.25">
      <c r="A76" s="21" t="s">
        <v>100</v>
      </c>
      <c r="B76" s="23"/>
      <c r="C76" s="25">
        <v>27138707332</v>
      </c>
      <c r="D76" s="26"/>
      <c r="E76" s="25" t="s">
        <v>27</v>
      </c>
      <c r="F76" s="26"/>
      <c r="G76" s="25">
        <v>111.05</v>
      </c>
      <c r="H76" s="27"/>
      <c r="I76" s="26"/>
      <c r="J76" s="17" t="s">
        <v>28</v>
      </c>
      <c r="K76" s="17"/>
      <c r="L76" s="17"/>
    </row>
    <row r="77" spans="1:12" x14ac:dyDescent="0.25">
      <c r="A77" s="21" t="s">
        <v>100</v>
      </c>
      <c r="B77" s="23"/>
      <c r="C77" s="25">
        <v>27138707332</v>
      </c>
      <c r="D77" s="26"/>
      <c r="E77" s="25" t="s">
        <v>27</v>
      </c>
      <c r="F77" s="26"/>
      <c r="G77" s="25">
        <v>111.05</v>
      </c>
      <c r="H77" s="27"/>
      <c r="I77" s="26"/>
      <c r="J77" s="17" t="s">
        <v>28</v>
      </c>
      <c r="K77" s="17"/>
      <c r="L77" s="17"/>
    </row>
    <row r="78" spans="1:12" x14ac:dyDescent="0.25">
      <c r="A78" s="28" t="s">
        <v>29</v>
      </c>
      <c r="B78" s="29"/>
      <c r="C78" s="25"/>
      <c r="D78" s="26"/>
      <c r="E78" s="25"/>
      <c r="F78" s="26"/>
      <c r="G78" s="30">
        <f>G76+G77</f>
        <v>222.1</v>
      </c>
      <c r="H78" s="31"/>
      <c r="I78" s="32"/>
      <c r="J78" s="25"/>
      <c r="K78" s="27"/>
      <c r="L78" s="26"/>
    </row>
    <row r="79" spans="1:12" x14ac:dyDescent="0.25">
      <c r="A79" s="44"/>
      <c r="B79" s="45"/>
      <c r="C79" s="25"/>
      <c r="D79" s="26"/>
      <c r="E79" s="25"/>
      <c r="F79" s="26"/>
      <c r="G79" s="25"/>
      <c r="H79" s="27"/>
      <c r="I79" s="26"/>
      <c r="J79" s="17"/>
      <c r="K79" s="17"/>
      <c r="L79" s="17"/>
    </row>
    <row r="80" spans="1:12" x14ac:dyDescent="0.25">
      <c r="A80" s="17" t="s">
        <v>49</v>
      </c>
      <c r="B80" s="17"/>
      <c r="C80" s="15">
        <v>81793146560</v>
      </c>
      <c r="D80" s="15"/>
      <c r="E80" s="15" t="s">
        <v>42</v>
      </c>
      <c r="F80" s="15"/>
      <c r="G80" s="15">
        <v>326.01</v>
      </c>
      <c r="H80" s="15"/>
      <c r="I80" s="15"/>
      <c r="J80" s="17" t="s">
        <v>50</v>
      </c>
      <c r="K80" s="17"/>
      <c r="L80" s="17"/>
    </row>
    <row r="81" spans="1:12" x14ac:dyDescent="0.25">
      <c r="A81" s="12" t="s">
        <v>51</v>
      </c>
      <c r="B81" s="12"/>
      <c r="C81" s="15"/>
      <c r="D81" s="15"/>
      <c r="E81" s="15"/>
      <c r="F81" s="15"/>
      <c r="G81" s="11">
        <f>G80</f>
        <v>326.01</v>
      </c>
      <c r="H81" s="11"/>
      <c r="I81" s="11"/>
      <c r="J81" s="15"/>
      <c r="K81" s="15"/>
      <c r="L81" s="15"/>
    </row>
    <row r="82" spans="1:12" x14ac:dyDescent="0.25">
      <c r="A82" s="17"/>
      <c r="B82" s="17"/>
      <c r="C82" s="15"/>
      <c r="D82" s="15"/>
      <c r="E82" s="15"/>
      <c r="F82" s="15"/>
      <c r="G82" s="39"/>
      <c r="H82" s="39"/>
      <c r="I82" s="39"/>
      <c r="J82" s="14"/>
      <c r="K82" s="14"/>
      <c r="L82" s="14"/>
    </row>
    <row r="83" spans="1:12" x14ac:dyDescent="0.25">
      <c r="A83" s="21" t="s">
        <v>101</v>
      </c>
      <c r="B83" s="23"/>
      <c r="C83" s="15">
        <v>5432866336</v>
      </c>
      <c r="D83" s="15"/>
      <c r="E83" s="15" t="s">
        <v>24</v>
      </c>
      <c r="F83" s="15"/>
      <c r="G83" s="39">
        <v>540</v>
      </c>
      <c r="H83" s="39"/>
      <c r="I83" s="39"/>
      <c r="J83" s="17" t="s">
        <v>32</v>
      </c>
      <c r="K83" s="17"/>
      <c r="L83" s="17"/>
    </row>
    <row r="84" spans="1:12" x14ac:dyDescent="0.25">
      <c r="A84" s="21" t="s">
        <v>102</v>
      </c>
      <c r="B84" s="23"/>
      <c r="C84" s="25"/>
      <c r="D84" s="26"/>
      <c r="E84" s="25"/>
      <c r="F84" s="26"/>
      <c r="G84" s="33"/>
      <c r="H84" s="34"/>
      <c r="I84" s="35"/>
      <c r="J84" s="21" t="s">
        <v>33</v>
      </c>
      <c r="K84" s="22"/>
      <c r="L84" s="23"/>
    </row>
    <row r="85" spans="1:12" x14ac:dyDescent="0.25">
      <c r="A85" s="28" t="s">
        <v>103</v>
      </c>
      <c r="B85" s="29"/>
      <c r="C85" s="15"/>
      <c r="D85" s="15"/>
      <c r="E85" s="15"/>
      <c r="F85" s="15"/>
      <c r="G85" s="48"/>
      <c r="H85" s="48"/>
      <c r="I85" s="48"/>
      <c r="J85" s="17"/>
      <c r="K85" s="17"/>
      <c r="L85" s="17"/>
    </row>
    <row r="86" spans="1:12" x14ac:dyDescent="0.25">
      <c r="A86" s="28" t="s">
        <v>102</v>
      </c>
      <c r="B86" s="29"/>
      <c r="C86" s="25"/>
      <c r="D86" s="26"/>
      <c r="E86" s="25"/>
      <c r="F86" s="26"/>
      <c r="G86" s="30">
        <f>G83</f>
        <v>540</v>
      </c>
      <c r="H86" s="31"/>
      <c r="I86" s="32"/>
      <c r="J86" s="21"/>
      <c r="K86" s="22"/>
      <c r="L86" s="23"/>
    </row>
    <row r="87" spans="1:12" x14ac:dyDescent="0.25">
      <c r="A87" s="21"/>
      <c r="B87" s="23"/>
      <c r="C87" s="15"/>
      <c r="D87" s="15"/>
      <c r="E87" s="15"/>
      <c r="F87" s="15"/>
      <c r="G87" s="39"/>
      <c r="H87" s="39"/>
      <c r="I87" s="39"/>
      <c r="J87" s="17"/>
      <c r="K87" s="17"/>
      <c r="L87" s="17"/>
    </row>
    <row r="88" spans="1:12" x14ac:dyDescent="0.25">
      <c r="A88" s="17" t="s">
        <v>52</v>
      </c>
      <c r="B88" s="17"/>
      <c r="C88" s="15">
        <v>70133616033</v>
      </c>
      <c r="D88" s="15"/>
      <c r="E88" s="15" t="s">
        <v>42</v>
      </c>
      <c r="F88" s="15"/>
      <c r="G88" s="15">
        <v>19.39</v>
      </c>
      <c r="H88" s="15"/>
      <c r="I88" s="15"/>
      <c r="J88" s="17" t="s">
        <v>50</v>
      </c>
      <c r="K88" s="17"/>
      <c r="L88" s="17"/>
    </row>
    <row r="89" spans="1:12" x14ac:dyDescent="0.25">
      <c r="A89" s="12" t="s">
        <v>53</v>
      </c>
      <c r="B89" s="12"/>
      <c r="C89" s="15"/>
      <c r="D89" s="15"/>
      <c r="E89" s="15"/>
      <c r="F89" s="15"/>
      <c r="G89" s="11">
        <f>G88</f>
        <v>19.39</v>
      </c>
      <c r="H89" s="11"/>
      <c r="I89" s="11"/>
      <c r="J89" s="15"/>
      <c r="K89" s="15"/>
      <c r="L89" s="15"/>
    </row>
    <row r="90" spans="1:12" x14ac:dyDescent="0.25">
      <c r="A90" s="21"/>
      <c r="B90" s="23"/>
      <c r="C90" s="25"/>
      <c r="D90" s="26"/>
      <c r="E90" s="25"/>
      <c r="F90" s="26"/>
      <c r="G90" s="33"/>
      <c r="H90" s="34"/>
      <c r="I90" s="35"/>
      <c r="J90" s="21"/>
      <c r="K90" s="22"/>
      <c r="L90" s="23"/>
    </row>
    <row r="91" spans="1:12" x14ac:dyDescent="0.25">
      <c r="A91" s="28" t="s">
        <v>104</v>
      </c>
      <c r="B91" s="29"/>
      <c r="C91" s="25">
        <v>3080893998</v>
      </c>
      <c r="D91" s="26"/>
      <c r="E91" s="25" t="s">
        <v>17</v>
      </c>
      <c r="F91" s="26"/>
      <c r="G91" s="49">
        <v>137.5</v>
      </c>
      <c r="H91" s="50"/>
      <c r="I91" s="51"/>
      <c r="J91" s="14" t="s">
        <v>105</v>
      </c>
      <c r="K91" s="14"/>
      <c r="L91" s="14"/>
    </row>
    <row r="92" spans="1:12" x14ac:dyDescent="0.25">
      <c r="A92" s="28" t="s">
        <v>106</v>
      </c>
      <c r="B92" s="29"/>
      <c r="C92" s="25"/>
      <c r="D92" s="26"/>
      <c r="E92" s="25"/>
      <c r="F92" s="26"/>
      <c r="G92" s="30">
        <f>G91</f>
        <v>137.5</v>
      </c>
      <c r="H92" s="31"/>
      <c r="I92" s="32"/>
      <c r="J92" s="14"/>
      <c r="K92" s="14"/>
      <c r="L92" s="14"/>
    </row>
    <row r="93" spans="1:12" x14ac:dyDescent="0.25">
      <c r="A93" s="21"/>
      <c r="B93" s="23"/>
      <c r="C93" s="15"/>
      <c r="D93" s="15"/>
      <c r="E93" s="15"/>
      <c r="F93" s="15"/>
      <c r="G93" s="41"/>
      <c r="H93" s="42"/>
      <c r="I93" s="43"/>
      <c r="J93" s="14"/>
      <c r="K93" s="14"/>
      <c r="L93" s="14"/>
    </row>
    <row r="94" spans="1:12" x14ac:dyDescent="0.25">
      <c r="A94" s="17" t="s">
        <v>41</v>
      </c>
      <c r="B94" s="17"/>
      <c r="C94" s="15">
        <v>4365974818</v>
      </c>
      <c r="D94" s="15"/>
      <c r="E94" s="15" t="s">
        <v>42</v>
      </c>
      <c r="F94" s="15"/>
      <c r="G94" s="48">
        <v>1246.33</v>
      </c>
      <c r="H94" s="15"/>
      <c r="I94" s="15"/>
      <c r="J94" s="14" t="s">
        <v>43</v>
      </c>
      <c r="K94" s="14"/>
      <c r="L94" s="14"/>
    </row>
    <row r="95" spans="1:12" x14ac:dyDescent="0.25">
      <c r="A95" s="12" t="s">
        <v>44</v>
      </c>
      <c r="B95" s="12"/>
      <c r="C95" s="11"/>
      <c r="D95" s="11"/>
      <c r="E95" s="11"/>
      <c r="F95" s="11"/>
      <c r="G95" s="52">
        <f>G94</f>
        <v>1246.33</v>
      </c>
      <c r="H95" s="52"/>
      <c r="I95" s="52"/>
      <c r="J95" s="14"/>
      <c r="K95" s="14"/>
      <c r="L95" s="14"/>
    </row>
    <row r="96" spans="1:12" x14ac:dyDescent="0.25">
      <c r="A96" s="28"/>
      <c r="B96" s="29"/>
      <c r="C96" s="25"/>
      <c r="D96" s="26"/>
      <c r="E96" s="25"/>
      <c r="F96" s="26"/>
      <c r="G96" s="30"/>
      <c r="H96" s="31"/>
      <c r="I96" s="32"/>
      <c r="J96" s="25"/>
      <c r="K96" s="27"/>
      <c r="L96" s="26"/>
    </row>
    <row r="97" spans="1:12" x14ac:dyDescent="0.25">
      <c r="A97" s="21" t="s">
        <v>45</v>
      </c>
      <c r="B97" s="23"/>
      <c r="C97" s="25">
        <v>87939104217</v>
      </c>
      <c r="D97" s="26"/>
      <c r="E97" s="25" t="s">
        <v>42</v>
      </c>
      <c r="F97" s="26"/>
      <c r="G97" s="49">
        <v>106.48</v>
      </c>
      <c r="H97" s="50"/>
      <c r="I97" s="51"/>
      <c r="J97" s="21" t="s">
        <v>46</v>
      </c>
      <c r="K97" s="22"/>
      <c r="L97" s="23"/>
    </row>
    <row r="98" spans="1:12" x14ac:dyDescent="0.25">
      <c r="A98" s="25"/>
      <c r="B98" s="26"/>
      <c r="C98" s="25"/>
      <c r="D98" s="26"/>
      <c r="E98" s="25"/>
      <c r="F98" s="26"/>
      <c r="G98" s="49"/>
      <c r="H98" s="50"/>
      <c r="I98" s="51"/>
      <c r="J98" s="21" t="s">
        <v>47</v>
      </c>
      <c r="K98" s="22"/>
      <c r="L98" s="23"/>
    </row>
    <row r="99" spans="1:12" x14ac:dyDescent="0.25">
      <c r="A99" s="28" t="s">
        <v>48</v>
      </c>
      <c r="B99" s="29"/>
      <c r="C99" s="25"/>
      <c r="D99" s="26"/>
      <c r="E99" s="25"/>
      <c r="F99" s="26"/>
      <c r="G99" s="53">
        <f>G97</f>
        <v>106.48</v>
      </c>
      <c r="H99" s="54"/>
      <c r="I99" s="55"/>
      <c r="J99" s="44"/>
      <c r="K99" s="56"/>
      <c r="L99" s="45"/>
    </row>
    <row r="100" spans="1:12" x14ac:dyDescent="0.25">
      <c r="A100" s="44"/>
      <c r="B100" s="45"/>
      <c r="C100" s="25"/>
      <c r="D100" s="26"/>
      <c r="E100" s="25"/>
      <c r="F100" s="26"/>
      <c r="G100" s="33"/>
      <c r="H100" s="34"/>
      <c r="I100" s="35"/>
      <c r="J100" s="25"/>
      <c r="K100" s="27"/>
      <c r="L100" s="26"/>
    </row>
    <row r="101" spans="1:12" x14ac:dyDescent="0.25">
      <c r="A101" s="44" t="s">
        <v>38</v>
      </c>
      <c r="B101" s="45"/>
      <c r="C101" s="25">
        <v>24839335712</v>
      </c>
      <c r="D101" s="26"/>
      <c r="E101" s="25" t="s">
        <v>24</v>
      </c>
      <c r="F101" s="26"/>
      <c r="G101" s="33">
        <v>70</v>
      </c>
      <c r="H101" s="34"/>
      <c r="I101" s="35"/>
      <c r="J101" s="21" t="s">
        <v>39</v>
      </c>
      <c r="K101" s="22"/>
      <c r="L101" s="23"/>
    </row>
    <row r="102" spans="1:12" x14ac:dyDescent="0.25">
      <c r="A102" s="28" t="s">
        <v>40</v>
      </c>
      <c r="B102" s="29"/>
      <c r="C102" s="25"/>
      <c r="D102" s="26"/>
      <c r="E102" s="25"/>
      <c r="F102" s="26"/>
      <c r="G102" s="30">
        <f>G100+G101</f>
        <v>70</v>
      </c>
      <c r="H102" s="31"/>
      <c r="I102" s="32"/>
      <c r="J102" s="25"/>
      <c r="K102" s="27"/>
      <c r="L102" s="26"/>
    </row>
    <row r="103" spans="1:12" x14ac:dyDescent="0.25">
      <c r="A103" s="44"/>
      <c r="B103" s="45"/>
      <c r="C103" s="25"/>
      <c r="D103" s="26"/>
      <c r="E103" s="25"/>
      <c r="F103" s="26"/>
      <c r="G103" s="33"/>
      <c r="H103" s="34"/>
      <c r="I103" s="35"/>
      <c r="J103" s="21"/>
      <c r="K103" s="22"/>
      <c r="L103" s="23"/>
    </row>
    <row r="104" spans="1:12" x14ac:dyDescent="0.25">
      <c r="A104" s="17" t="s">
        <v>57</v>
      </c>
      <c r="B104" s="17"/>
      <c r="C104" s="15">
        <v>58353015102</v>
      </c>
      <c r="D104" s="15"/>
      <c r="E104" s="15" t="s">
        <v>42</v>
      </c>
      <c r="F104" s="15"/>
      <c r="G104" s="39">
        <v>60.55</v>
      </c>
      <c r="H104" s="39"/>
      <c r="I104" s="39"/>
      <c r="J104" s="14" t="s">
        <v>16</v>
      </c>
      <c r="K104" s="14"/>
      <c r="L104" s="14"/>
    </row>
    <row r="105" spans="1:12" x14ac:dyDescent="0.25">
      <c r="A105" s="17"/>
      <c r="B105" s="17"/>
      <c r="C105" s="15"/>
      <c r="D105" s="15"/>
      <c r="E105" s="15"/>
      <c r="F105" s="15"/>
      <c r="G105" s="15"/>
      <c r="H105" s="15"/>
      <c r="I105" s="15"/>
      <c r="J105" s="14" t="s">
        <v>58</v>
      </c>
      <c r="K105" s="14"/>
      <c r="L105" s="14"/>
    </row>
    <row r="106" spans="1:12" x14ac:dyDescent="0.25">
      <c r="A106" s="17"/>
      <c r="B106" s="17"/>
      <c r="C106" s="15"/>
      <c r="D106" s="15"/>
      <c r="E106" s="15"/>
      <c r="F106" s="15"/>
      <c r="G106" s="15">
        <v>216.7</v>
      </c>
      <c r="H106" s="15"/>
      <c r="I106" s="15"/>
      <c r="J106" s="14" t="s">
        <v>16</v>
      </c>
      <c r="K106" s="14"/>
      <c r="L106" s="14"/>
    </row>
    <row r="107" spans="1:12" x14ac:dyDescent="0.25">
      <c r="A107" s="17" t="s">
        <v>57</v>
      </c>
      <c r="B107" s="17"/>
      <c r="C107" s="15">
        <v>58353015102</v>
      </c>
      <c r="D107" s="15"/>
      <c r="E107" s="15" t="s">
        <v>42</v>
      </c>
      <c r="F107" s="15"/>
      <c r="G107" s="39">
        <v>36.130000000000003</v>
      </c>
      <c r="H107" s="39"/>
      <c r="I107" s="39"/>
      <c r="J107" s="14" t="s">
        <v>16</v>
      </c>
      <c r="K107" s="14"/>
      <c r="L107" s="14"/>
    </row>
    <row r="108" spans="1:12" x14ac:dyDescent="0.25">
      <c r="A108" s="17"/>
      <c r="B108" s="17"/>
      <c r="C108" s="15"/>
      <c r="D108" s="15"/>
      <c r="E108" s="15"/>
      <c r="F108" s="15"/>
      <c r="G108" s="15"/>
      <c r="H108" s="15"/>
      <c r="I108" s="15"/>
      <c r="J108" s="14" t="s">
        <v>58</v>
      </c>
      <c r="K108" s="14"/>
      <c r="L108" s="14"/>
    </row>
    <row r="109" spans="1:12" x14ac:dyDescent="0.25">
      <c r="A109" s="17"/>
      <c r="B109" s="17"/>
      <c r="C109" s="15"/>
      <c r="D109" s="15"/>
      <c r="E109" s="15"/>
      <c r="F109" s="15"/>
      <c r="G109" s="39">
        <v>94.7</v>
      </c>
      <c r="H109" s="39"/>
      <c r="I109" s="39"/>
      <c r="J109" s="14" t="s">
        <v>16</v>
      </c>
      <c r="K109" s="14"/>
      <c r="L109" s="14"/>
    </row>
    <row r="110" spans="1:12" x14ac:dyDescent="0.25">
      <c r="A110" s="17" t="s">
        <v>57</v>
      </c>
      <c r="B110" s="17"/>
      <c r="C110" s="15">
        <v>58353015102</v>
      </c>
      <c r="D110" s="15"/>
      <c r="E110" s="15" t="s">
        <v>42</v>
      </c>
      <c r="F110" s="15"/>
      <c r="G110" s="39">
        <v>343.54</v>
      </c>
      <c r="H110" s="39"/>
      <c r="I110" s="39"/>
      <c r="J110" s="14" t="s">
        <v>16</v>
      </c>
      <c r="K110" s="14"/>
      <c r="L110" s="14"/>
    </row>
    <row r="111" spans="1:12" x14ac:dyDescent="0.25">
      <c r="A111" s="17"/>
      <c r="B111" s="17"/>
      <c r="C111" s="15"/>
      <c r="D111" s="15"/>
      <c r="E111" s="15"/>
      <c r="F111" s="15"/>
      <c r="G111" s="15"/>
      <c r="H111" s="15"/>
      <c r="I111" s="15"/>
      <c r="J111" s="14" t="s">
        <v>58</v>
      </c>
      <c r="K111" s="14"/>
      <c r="L111" s="14"/>
    </row>
    <row r="112" spans="1:12" x14ac:dyDescent="0.25">
      <c r="A112" s="17"/>
      <c r="B112" s="17"/>
      <c r="C112" s="15"/>
      <c r="D112" s="15"/>
      <c r="E112" s="15"/>
      <c r="F112" s="15"/>
      <c r="G112" s="39">
        <v>477.4</v>
      </c>
      <c r="H112" s="39"/>
      <c r="I112" s="39"/>
      <c r="J112" s="14" t="s">
        <v>16</v>
      </c>
      <c r="K112" s="14"/>
      <c r="L112" s="14"/>
    </row>
    <row r="113" spans="1:12" x14ac:dyDescent="0.25">
      <c r="A113" s="28" t="s">
        <v>129</v>
      </c>
      <c r="B113" s="29"/>
      <c r="C113" s="25"/>
      <c r="D113" s="26"/>
      <c r="E113" s="25"/>
      <c r="F113" s="26"/>
      <c r="G113" s="59">
        <f>G104+G106+G107+G109+G110+G112</f>
        <v>1229.02</v>
      </c>
      <c r="H113" s="60"/>
      <c r="I113" s="61"/>
      <c r="J113" s="25"/>
      <c r="K113" s="27"/>
      <c r="L113" s="26"/>
    </row>
    <row r="114" spans="1:12" x14ac:dyDescent="0.25">
      <c r="A114" s="46"/>
      <c r="B114" s="47"/>
      <c r="C114" s="57"/>
      <c r="D114" s="58"/>
      <c r="E114" s="57"/>
      <c r="F114" s="58"/>
      <c r="G114" s="59"/>
      <c r="H114" s="60"/>
      <c r="I114" s="61"/>
      <c r="J114" s="25"/>
      <c r="K114" s="27"/>
      <c r="L114" s="26"/>
    </row>
    <row r="115" spans="1:12" ht="15" customHeight="1" x14ac:dyDescent="0.25">
      <c r="A115" s="14" t="s">
        <v>62</v>
      </c>
      <c r="B115" s="14"/>
      <c r="C115" s="15">
        <v>76120956111</v>
      </c>
      <c r="D115" s="15"/>
      <c r="E115" s="15" t="s">
        <v>27</v>
      </c>
      <c r="F115" s="15"/>
      <c r="G115" s="15">
        <v>66.36</v>
      </c>
      <c r="H115" s="15"/>
      <c r="I115" s="15"/>
      <c r="J115" s="62" t="s">
        <v>63</v>
      </c>
      <c r="K115" s="22"/>
      <c r="L115" s="23"/>
    </row>
    <row r="116" spans="1:12" ht="15" customHeight="1" x14ac:dyDescent="0.25">
      <c r="A116" s="14"/>
      <c r="B116" s="14"/>
      <c r="C116" s="15"/>
      <c r="D116" s="15"/>
      <c r="E116" s="15"/>
      <c r="F116" s="15"/>
      <c r="G116" s="39"/>
      <c r="H116" s="39"/>
      <c r="I116" s="39"/>
      <c r="J116" s="62" t="s">
        <v>19</v>
      </c>
      <c r="K116" s="63"/>
      <c r="L116" s="64"/>
    </row>
    <row r="117" spans="1:12" ht="15" customHeight="1" x14ac:dyDescent="0.25">
      <c r="A117" s="14" t="s">
        <v>62</v>
      </c>
      <c r="B117" s="14"/>
      <c r="C117" s="15">
        <v>76120956111</v>
      </c>
      <c r="D117" s="15"/>
      <c r="E117" s="15" t="s">
        <v>27</v>
      </c>
      <c r="F117" s="15"/>
      <c r="G117" s="15">
        <v>66.36</v>
      </c>
      <c r="H117" s="15"/>
      <c r="I117" s="15"/>
      <c r="J117" s="62" t="s">
        <v>63</v>
      </c>
      <c r="K117" s="22"/>
      <c r="L117" s="23"/>
    </row>
    <row r="118" spans="1:12" ht="15" customHeight="1" x14ac:dyDescent="0.25">
      <c r="A118" s="14"/>
      <c r="B118" s="14"/>
      <c r="C118" s="15"/>
      <c r="D118" s="15"/>
      <c r="E118" s="15"/>
      <c r="F118" s="15"/>
      <c r="G118" s="39"/>
      <c r="H118" s="39"/>
      <c r="I118" s="39"/>
      <c r="J118" s="62" t="s">
        <v>19</v>
      </c>
      <c r="K118" s="63"/>
      <c r="L118" s="64"/>
    </row>
    <row r="119" spans="1:12" x14ac:dyDescent="0.25">
      <c r="A119" s="18" t="s">
        <v>64</v>
      </c>
      <c r="B119" s="18"/>
      <c r="C119" s="15"/>
      <c r="D119" s="15"/>
      <c r="E119" s="15"/>
      <c r="F119" s="15"/>
      <c r="G119" s="40">
        <f>G115+G117</f>
        <v>132.72</v>
      </c>
      <c r="H119" s="40"/>
      <c r="I119" s="40"/>
      <c r="J119" s="14"/>
      <c r="K119" s="14"/>
      <c r="L119" s="14"/>
    </row>
    <row r="120" spans="1:12" x14ac:dyDescent="0.25">
      <c r="A120" s="17"/>
      <c r="B120" s="17"/>
      <c r="C120" s="15"/>
      <c r="D120" s="15"/>
      <c r="E120" s="15"/>
      <c r="F120" s="15"/>
      <c r="G120" s="15"/>
      <c r="H120" s="15"/>
      <c r="I120" s="15"/>
      <c r="J120" s="17"/>
      <c r="K120" s="17"/>
      <c r="L120" s="17"/>
    </row>
    <row r="121" spans="1:12" x14ac:dyDescent="0.25">
      <c r="A121" s="21" t="s">
        <v>65</v>
      </c>
      <c r="B121" s="23"/>
      <c r="C121" s="25">
        <v>42889250808</v>
      </c>
      <c r="D121" s="26"/>
      <c r="E121" s="25" t="s">
        <v>66</v>
      </c>
      <c r="F121" s="26"/>
      <c r="G121" s="25">
        <v>22.25</v>
      </c>
      <c r="H121" s="27"/>
      <c r="I121" s="26"/>
      <c r="J121" s="21" t="s">
        <v>67</v>
      </c>
      <c r="K121" s="22"/>
      <c r="L121" s="23"/>
    </row>
    <row r="122" spans="1:12" x14ac:dyDescent="0.25">
      <c r="A122" s="21" t="s">
        <v>65</v>
      </c>
      <c r="B122" s="23"/>
      <c r="C122" s="25">
        <v>42889250808</v>
      </c>
      <c r="D122" s="26"/>
      <c r="E122" s="25" t="s">
        <v>66</v>
      </c>
      <c r="F122" s="26"/>
      <c r="G122" s="25">
        <v>22.25</v>
      </c>
      <c r="H122" s="27"/>
      <c r="I122" s="26"/>
      <c r="J122" s="21" t="s">
        <v>67</v>
      </c>
      <c r="K122" s="22"/>
      <c r="L122" s="23"/>
    </row>
    <row r="123" spans="1:12" x14ac:dyDescent="0.25">
      <c r="A123" s="28" t="s">
        <v>68</v>
      </c>
      <c r="B123" s="29"/>
      <c r="C123" s="25"/>
      <c r="D123" s="26"/>
      <c r="E123" s="25"/>
      <c r="F123" s="26"/>
      <c r="G123" s="30">
        <f>G121+G122</f>
        <v>44.5</v>
      </c>
      <c r="H123" s="31"/>
      <c r="I123" s="32"/>
      <c r="J123" s="25"/>
      <c r="K123" s="27"/>
      <c r="L123" s="26"/>
    </row>
    <row r="124" spans="1:12" x14ac:dyDescent="0.25">
      <c r="A124" s="44"/>
      <c r="B124" s="45"/>
      <c r="C124" s="25"/>
      <c r="D124" s="26"/>
      <c r="E124" s="25"/>
      <c r="F124" s="26"/>
      <c r="G124" s="49"/>
      <c r="H124" s="50"/>
      <c r="I124" s="51"/>
      <c r="J124" s="44"/>
      <c r="K124" s="56"/>
      <c r="L124" s="45"/>
    </row>
    <row r="125" spans="1:12" x14ac:dyDescent="0.25">
      <c r="A125" s="14" t="s">
        <v>36</v>
      </c>
      <c r="B125" s="14"/>
      <c r="C125" s="15">
        <v>95678029388</v>
      </c>
      <c r="D125" s="15"/>
      <c r="E125" s="15" t="s">
        <v>17</v>
      </c>
      <c r="F125" s="15"/>
      <c r="G125" s="48">
        <v>2151.27</v>
      </c>
      <c r="H125" s="48"/>
      <c r="I125" s="48"/>
      <c r="J125" s="14" t="s">
        <v>15</v>
      </c>
      <c r="K125" s="14"/>
      <c r="L125" s="14"/>
    </row>
    <row r="126" spans="1:12" x14ac:dyDescent="0.25">
      <c r="A126" s="14" t="s">
        <v>36</v>
      </c>
      <c r="B126" s="14"/>
      <c r="C126" s="15">
        <v>95678029388</v>
      </c>
      <c r="D126" s="15"/>
      <c r="E126" s="15" t="s">
        <v>17</v>
      </c>
      <c r="F126" s="15"/>
      <c r="G126" s="48">
        <v>1989.68</v>
      </c>
      <c r="H126" s="48"/>
      <c r="I126" s="48"/>
      <c r="J126" s="14" t="s">
        <v>15</v>
      </c>
      <c r="K126" s="14"/>
      <c r="L126" s="14"/>
    </row>
    <row r="127" spans="1:12" x14ac:dyDescent="0.25">
      <c r="A127" s="65" t="s">
        <v>37</v>
      </c>
      <c r="B127" s="65"/>
      <c r="C127" s="52"/>
      <c r="D127" s="52"/>
      <c r="E127" s="52"/>
      <c r="F127" s="52"/>
      <c r="G127" s="52">
        <f>G125+G126</f>
        <v>4140.95</v>
      </c>
      <c r="H127" s="52"/>
      <c r="I127" s="52"/>
      <c r="J127" s="14"/>
      <c r="K127" s="14"/>
      <c r="L127" s="14"/>
    </row>
    <row r="128" spans="1:12" x14ac:dyDescent="0.25">
      <c r="A128" s="17"/>
      <c r="B128" s="17"/>
      <c r="C128" s="15"/>
      <c r="D128" s="15"/>
      <c r="E128" s="15"/>
      <c r="F128" s="15"/>
      <c r="G128" s="15"/>
      <c r="H128" s="15"/>
      <c r="I128" s="15"/>
      <c r="J128" s="14"/>
      <c r="K128" s="14"/>
      <c r="L128" s="14"/>
    </row>
    <row r="129" spans="1:12" x14ac:dyDescent="0.25">
      <c r="A129" s="21" t="s">
        <v>23</v>
      </c>
      <c r="B129" s="23"/>
      <c r="C129" s="25">
        <v>79243957155</v>
      </c>
      <c r="D129" s="26"/>
      <c r="E129" s="25" t="s">
        <v>24</v>
      </c>
      <c r="F129" s="26"/>
      <c r="G129" s="25">
        <v>292.14</v>
      </c>
      <c r="H129" s="27"/>
      <c r="I129" s="26"/>
      <c r="J129" s="21" t="s">
        <v>25</v>
      </c>
      <c r="K129" s="22"/>
      <c r="L129" s="23"/>
    </row>
    <row r="130" spans="1:12" x14ac:dyDescent="0.25">
      <c r="A130" s="21" t="s">
        <v>23</v>
      </c>
      <c r="B130" s="23"/>
      <c r="C130" s="25">
        <v>79243957155</v>
      </c>
      <c r="D130" s="26"/>
      <c r="E130" s="25" t="s">
        <v>24</v>
      </c>
      <c r="F130" s="26"/>
      <c r="G130" s="25">
        <v>292.14</v>
      </c>
      <c r="H130" s="27"/>
      <c r="I130" s="26"/>
      <c r="J130" s="21" t="s">
        <v>25</v>
      </c>
      <c r="K130" s="22"/>
      <c r="L130" s="23"/>
    </row>
    <row r="131" spans="1:12" x14ac:dyDescent="0.25">
      <c r="A131" s="28" t="s">
        <v>26</v>
      </c>
      <c r="B131" s="29"/>
      <c r="C131" s="25"/>
      <c r="D131" s="26"/>
      <c r="E131" s="25"/>
      <c r="F131" s="26"/>
      <c r="G131" s="57">
        <f>G129+G130</f>
        <v>584.28</v>
      </c>
      <c r="H131" s="66"/>
      <c r="I131" s="58"/>
      <c r="J131" s="25"/>
      <c r="K131" s="27"/>
      <c r="L131" s="26"/>
    </row>
    <row r="132" spans="1:12" x14ac:dyDescent="0.25">
      <c r="A132" s="17"/>
      <c r="B132" s="17"/>
      <c r="C132" s="15"/>
      <c r="D132" s="15"/>
      <c r="E132" s="15"/>
      <c r="F132" s="15"/>
      <c r="G132" s="15"/>
      <c r="H132" s="15"/>
      <c r="I132" s="15"/>
      <c r="J132" s="14"/>
      <c r="K132" s="14"/>
      <c r="L132" s="14"/>
    </row>
    <row r="133" spans="1:12" x14ac:dyDescent="0.25">
      <c r="A133" s="17" t="s">
        <v>69</v>
      </c>
      <c r="B133" s="17"/>
      <c r="C133" s="15">
        <v>81685682389</v>
      </c>
      <c r="D133" s="15"/>
      <c r="E133" s="15" t="s">
        <v>24</v>
      </c>
      <c r="F133" s="15"/>
      <c r="G133" s="15">
        <v>223.23</v>
      </c>
      <c r="H133" s="15"/>
      <c r="I133" s="15"/>
      <c r="J133" s="17" t="s">
        <v>28</v>
      </c>
      <c r="K133" s="17"/>
      <c r="L133" s="17"/>
    </row>
    <row r="134" spans="1:12" x14ac:dyDescent="0.25">
      <c r="A134" s="17" t="s">
        <v>69</v>
      </c>
      <c r="B134" s="17"/>
      <c r="C134" s="15">
        <v>81685682389</v>
      </c>
      <c r="D134" s="15"/>
      <c r="E134" s="15" t="s">
        <v>24</v>
      </c>
      <c r="F134" s="15"/>
      <c r="G134" s="15">
        <v>245.12</v>
      </c>
      <c r="H134" s="15"/>
      <c r="I134" s="15"/>
      <c r="J134" s="17" t="s">
        <v>28</v>
      </c>
      <c r="K134" s="17"/>
      <c r="L134" s="17"/>
    </row>
    <row r="135" spans="1:12" x14ac:dyDescent="0.25">
      <c r="A135" s="12" t="s">
        <v>70</v>
      </c>
      <c r="B135" s="12"/>
      <c r="C135" s="15"/>
      <c r="D135" s="15"/>
      <c r="E135" s="15"/>
      <c r="F135" s="15"/>
      <c r="G135" s="11">
        <f>G133+G134</f>
        <v>468.35</v>
      </c>
      <c r="H135" s="11"/>
      <c r="I135" s="11"/>
      <c r="J135" s="17"/>
      <c r="K135" s="17"/>
      <c r="L135" s="17"/>
    </row>
    <row r="136" spans="1:12" x14ac:dyDescent="0.25">
      <c r="A136" s="46" t="s">
        <v>71</v>
      </c>
      <c r="B136" s="47"/>
      <c r="C136" s="25"/>
      <c r="D136" s="26"/>
      <c r="E136" s="25"/>
      <c r="F136" s="26"/>
      <c r="G136" s="49"/>
      <c r="H136" s="50"/>
      <c r="I136" s="51"/>
      <c r="J136" s="44"/>
      <c r="K136" s="56"/>
      <c r="L136" s="45"/>
    </row>
    <row r="137" spans="1:12" x14ac:dyDescent="0.25">
      <c r="A137" s="17"/>
      <c r="B137" s="17"/>
      <c r="C137" s="15"/>
      <c r="D137" s="15"/>
      <c r="E137" s="15"/>
      <c r="F137" s="15"/>
      <c r="G137" s="39"/>
      <c r="H137" s="39"/>
      <c r="I137" s="39"/>
      <c r="J137" s="14"/>
      <c r="K137" s="14"/>
      <c r="L137" s="14"/>
    </row>
    <row r="138" spans="1:12" x14ac:dyDescent="0.25">
      <c r="A138" s="21" t="s">
        <v>55</v>
      </c>
      <c r="B138" s="23"/>
      <c r="C138" s="15">
        <v>61439881424</v>
      </c>
      <c r="D138" s="15"/>
      <c r="E138" s="15" t="s">
        <v>24</v>
      </c>
      <c r="F138" s="15"/>
      <c r="G138" s="39">
        <v>132.72</v>
      </c>
      <c r="H138" s="39"/>
      <c r="I138" s="39"/>
      <c r="J138" s="17" t="s">
        <v>18</v>
      </c>
      <c r="K138" s="17"/>
      <c r="L138" s="17"/>
    </row>
    <row r="139" spans="1:12" x14ac:dyDescent="0.25">
      <c r="A139" s="25"/>
      <c r="B139" s="26"/>
      <c r="C139" s="25"/>
      <c r="D139" s="26"/>
      <c r="E139" s="25"/>
      <c r="F139" s="26"/>
      <c r="G139" s="25"/>
      <c r="H139" s="27"/>
      <c r="I139" s="26"/>
      <c r="J139" s="17" t="s">
        <v>19</v>
      </c>
      <c r="K139" s="17"/>
      <c r="L139" s="17"/>
    </row>
    <row r="140" spans="1:12" x14ac:dyDescent="0.25">
      <c r="A140" s="21" t="s">
        <v>55</v>
      </c>
      <c r="B140" s="23"/>
      <c r="C140" s="15">
        <v>61439881424</v>
      </c>
      <c r="D140" s="15"/>
      <c r="E140" s="15" t="s">
        <v>24</v>
      </c>
      <c r="F140" s="15"/>
      <c r="G140" s="39">
        <v>132.72</v>
      </c>
      <c r="H140" s="39"/>
      <c r="I140" s="39"/>
      <c r="J140" s="17" t="s">
        <v>18</v>
      </c>
      <c r="K140" s="17"/>
      <c r="L140" s="17"/>
    </row>
    <row r="141" spans="1:12" x14ac:dyDescent="0.25">
      <c r="A141" s="25"/>
      <c r="B141" s="26"/>
      <c r="C141" s="25"/>
      <c r="D141" s="26"/>
      <c r="E141" s="25"/>
      <c r="F141" s="26"/>
      <c r="G141" s="25"/>
      <c r="H141" s="27"/>
      <c r="I141" s="26"/>
      <c r="J141" s="17" t="s">
        <v>19</v>
      </c>
      <c r="K141" s="17"/>
      <c r="L141" s="17"/>
    </row>
    <row r="142" spans="1:12" x14ac:dyDescent="0.25">
      <c r="A142" s="12" t="s">
        <v>56</v>
      </c>
      <c r="B142" s="12"/>
      <c r="C142" s="15"/>
      <c r="D142" s="15"/>
      <c r="E142" s="15"/>
      <c r="F142" s="15"/>
      <c r="G142" s="40">
        <f>G138+G140</f>
        <v>265.44</v>
      </c>
      <c r="H142" s="40"/>
      <c r="I142" s="40"/>
      <c r="J142" s="17"/>
      <c r="K142" s="17"/>
      <c r="L142" s="17"/>
    </row>
    <row r="143" spans="1:12" x14ac:dyDescent="0.25">
      <c r="A143" s="18"/>
      <c r="B143" s="18"/>
      <c r="C143" s="15"/>
      <c r="D143" s="15"/>
      <c r="E143" s="15"/>
      <c r="F143" s="15"/>
      <c r="G143" s="52"/>
      <c r="H143" s="52"/>
      <c r="I143" s="52"/>
      <c r="J143" s="21"/>
      <c r="K143" s="22"/>
      <c r="L143" s="23"/>
    </row>
    <row r="144" spans="1:12" x14ac:dyDescent="0.25">
      <c r="A144" s="17" t="s">
        <v>107</v>
      </c>
      <c r="B144" s="17"/>
      <c r="C144" s="17">
        <v>44138062462</v>
      </c>
      <c r="D144" s="17"/>
      <c r="E144" s="17" t="s">
        <v>59</v>
      </c>
      <c r="F144" s="17"/>
      <c r="G144" s="39">
        <v>1053.58</v>
      </c>
      <c r="H144" s="39"/>
      <c r="I144" s="39"/>
      <c r="J144" s="17" t="s">
        <v>108</v>
      </c>
      <c r="K144" s="17"/>
      <c r="L144" s="17"/>
    </row>
    <row r="145" spans="1:12" x14ac:dyDescent="0.25">
      <c r="A145" s="12" t="s">
        <v>109</v>
      </c>
      <c r="B145" s="12"/>
      <c r="C145" s="17"/>
      <c r="D145" s="17"/>
      <c r="E145" s="17"/>
      <c r="F145" s="17"/>
      <c r="G145" s="52">
        <f>G144</f>
        <v>1053.58</v>
      </c>
      <c r="H145" s="52"/>
      <c r="I145" s="52"/>
      <c r="J145" s="15"/>
      <c r="K145" s="15"/>
      <c r="L145" s="15"/>
    </row>
    <row r="146" spans="1:12" x14ac:dyDescent="0.25">
      <c r="A146" s="12"/>
      <c r="B146" s="12"/>
      <c r="C146" s="15"/>
      <c r="D146" s="15"/>
      <c r="E146" s="15"/>
      <c r="F146" s="15"/>
      <c r="G146" s="52"/>
      <c r="H146" s="52"/>
      <c r="I146" s="52"/>
      <c r="J146" s="17"/>
      <c r="K146" s="17"/>
      <c r="L146" s="17"/>
    </row>
    <row r="147" spans="1:12" x14ac:dyDescent="0.25">
      <c r="A147" s="21" t="s">
        <v>60</v>
      </c>
      <c r="B147" s="23"/>
      <c r="C147" s="25">
        <v>95425044276</v>
      </c>
      <c r="D147" s="26"/>
      <c r="E147" s="25" t="s">
        <v>17</v>
      </c>
      <c r="F147" s="26"/>
      <c r="G147" s="25">
        <v>725.22</v>
      </c>
      <c r="H147" s="27"/>
      <c r="I147" s="26"/>
      <c r="J147" s="14" t="s">
        <v>15</v>
      </c>
      <c r="K147" s="14"/>
      <c r="L147" s="14"/>
    </row>
    <row r="148" spans="1:12" x14ac:dyDescent="0.25">
      <c r="A148" s="12" t="s">
        <v>61</v>
      </c>
      <c r="B148" s="12"/>
      <c r="C148" s="11"/>
      <c r="D148" s="11"/>
      <c r="E148" s="11"/>
      <c r="F148" s="11"/>
      <c r="G148" s="52">
        <f>G147</f>
        <v>725.22</v>
      </c>
      <c r="H148" s="11"/>
      <c r="I148" s="11"/>
      <c r="J148" s="14"/>
      <c r="K148" s="14"/>
      <c r="L148" s="14"/>
    </row>
    <row r="149" spans="1:12" x14ac:dyDescent="0.25">
      <c r="A149" s="21"/>
      <c r="B149" s="23"/>
      <c r="C149" s="25"/>
      <c r="D149" s="26"/>
      <c r="E149" s="25"/>
      <c r="F149" s="26"/>
      <c r="G149" s="25"/>
      <c r="H149" s="27"/>
      <c r="I149" s="26"/>
      <c r="J149" s="14"/>
      <c r="K149" s="14"/>
      <c r="L149" s="14"/>
    </row>
    <row r="150" spans="1:12" x14ac:dyDescent="0.25">
      <c r="A150" s="21" t="s">
        <v>30</v>
      </c>
      <c r="B150" s="23"/>
      <c r="C150" s="15">
        <v>54948902275</v>
      </c>
      <c r="D150" s="15"/>
      <c r="E150" s="15" t="s">
        <v>27</v>
      </c>
      <c r="F150" s="15"/>
      <c r="G150" s="39">
        <v>21.9</v>
      </c>
      <c r="H150" s="39"/>
      <c r="I150" s="39"/>
      <c r="J150" s="17" t="s">
        <v>32</v>
      </c>
      <c r="K150" s="17"/>
      <c r="L150" s="17"/>
    </row>
    <row r="151" spans="1:12" x14ac:dyDescent="0.25">
      <c r="A151" s="21" t="s">
        <v>31</v>
      </c>
      <c r="B151" s="23"/>
      <c r="C151" s="25"/>
      <c r="D151" s="26"/>
      <c r="E151" s="25"/>
      <c r="F151" s="26"/>
      <c r="G151" s="33"/>
      <c r="H151" s="34"/>
      <c r="I151" s="35"/>
      <c r="J151" s="21" t="s">
        <v>33</v>
      </c>
      <c r="K151" s="22"/>
      <c r="L151" s="23"/>
    </row>
    <row r="152" spans="1:12" x14ac:dyDescent="0.25">
      <c r="A152" s="21" t="s">
        <v>30</v>
      </c>
      <c r="B152" s="23"/>
      <c r="C152" s="15">
        <v>54948902275</v>
      </c>
      <c r="D152" s="15"/>
      <c r="E152" s="15" t="s">
        <v>27</v>
      </c>
      <c r="F152" s="15"/>
      <c r="G152" s="39">
        <v>33.75</v>
      </c>
      <c r="H152" s="39"/>
      <c r="I152" s="39"/>
      <c r="J152" s="21" t="s">
        <v>25</v>
      </c>
      <c r="K152" s="22"/>
      <c r="L152" s="23"/>
    </row>
    <row r="153" spans="1:12" x14ac:dyDescent="0.25">
      <c r="A153" s="21" t="s">
        <v>31</v>
      </c>
      <c r="B153" s="23"/>
      <c r="C153" s="25"/>
      <c r="D153" s="26"/>
      <c r="E153" s="25"/>
      <c r="F153" s="26"/>
      <c r="G153" s="33"/>
      <c r="H153" s="34"/>
      <c r="I153" s="35"/>
      <c r="J153" s="21"/>
      <c r="K153" s="22"/>
      <c r="L153" s="23"/>
    </row>
    <row r="154" spans="1:12" x14ac:dyDescent="0.25">
      <c r="A154" s="28" t="s">
        <v>34</v>
      </c>
      <c r="B154" s="29"/>
      <c r="C154" s="25"/>
      <c r="D154" s="26"/>
      <c r="E154" s="25"/>
      <c r="F154" s="26"/>
      <c r="G154" s="30">
        <f>G150+G152</f>
        <v>55.65</v>
      </c>
      <c r="H154" s="31"/>
      <c r="I154" s="32"/>
      <c r="J154" s="25"/>
      <c r="K154" s="27"/>
      <c r="L154" s="26"/>
    </row>
    <row r="155" spans="1:12" x14ac:dyDescent="0.25">
      <c r="A155" s="28" t="s">
        <v>35</v>
      </c>
      <c r="B155" s="29"/>
      <c r="C155" s="25"/>
      <c r="D155" s="26"/>
      <c r="E155" s="25"/>
      <c r="F155" s="26"/>
      <c r="G155" s="33"/>
      <c r="H155" s="34"/>
      <c r="I155" s="35"/>
      <c r="J155" s="25"/>
      <c r="K155" s="27"/>
      <c r="L155" s="26"/>
    </row>
    <row r="156" spans="1:12" x14ac:dyDescent="0.25">
      <c r="A156" s="14"/>
      <c r="B156" s="14"/>
      <c r="C156" s="15"/>
      <c r="D156" s="15"/>
      <c r="E156" s="15"/>
      <c r="F156" s="15"/>
      <c r="G156" s="15"/>
      <c r="H156" s="15"/>
      <c r="I156" s="15"/>
      <c r="J156" s="62"/>
      <c r="K156" s="22"/>
      <c r="L156" s="23"/>
    </row>
    <row r="157" spans="1:12" x14ac:dyDescent="0.25">
      <c r="A157" s="14" t="s">
        <v>110</v>
      </c>
      <c r="B157" s="14"/>
      <c r="C157" s="15">
        <v>50478967671</v>
      </c>
      <c r="D157" s="15"/>
      <c r="E157" s="15" t="s">
        <v>17</v>
      </c>
      <c r="F157" s="15"/>
      <c r="G157" s="39">
        <v>109.9</v>
      </c>
      <c r="H157" s="39"/>
      <c r="I157" s="39"/>
      <c r="J157" s="14" t="s">
        <v>105</v>
      </c>
      <c r="K157" s="14"/>
      <c r="L157" s="14"/>
    </row>
    <row r="158" spans="1:12" x14ac:dyDescent="0.25">
      <c r="A158" s="14" t="s">
        <v>110</v>
      </c>
      <c r="B158" s="14"/>
      <c r="C158" s="15">
        <v>50478967671</v>
      </c>
      <c r="D158" s="15"/>
      <c r="E158" s="15" t="s">
        <v>17</v>
      </c>
      <c r="F158" s="15"/>
      <c r="G158" s="39">
        <v>29.9</v>
      </c>
      <c r="H158" s="39"/>
      <c r="I158" s="39"/>
      <c r="J158" s="14" t="s">
        <v>105</v>
      </c>
      <c r="K158" s="14"/>
      <c r="L158" s="14"/>
    </row>
    <row r="159" spans="1:12" x14ac:dyDescent="0.25">
      <c r="A159" s="18" t="s">
        <v>111</v>
      </c>
      <c r="B159" s="18"/>
      <c r="C159" s="15"/>
      <c r="D159" s="15"/>
      <c r="E159" s="15"/>
      <c r="F159" s="15"/>
      <c r="G159" s="40">
        <f>G157+G158</f>
        <v>139.80000000000001</v>
      </c>
      <c r="H159" s="40"/>
      <c r="I159" s="40"/>
      <c r="J159" s="14"/>
      <c r="K159" s="14"/>
      <c r="L159" s="14"/>
    </row>
    <row r="160" spans="1:12" x14ac:dyDescent="0.25">
      <c r="A160" s="57"/>
      <c r="B160" s="58"/>
      <c r="C160" s="25"/>
      <c r="D160" s="26"/>
      <c r="E160" s="25"/>
      <c r="F160" s="26"/>
      <c r="G160" s="30"/>
      <c r="H160" s="31"/>
      <c r="I160" s="32"/>
      <c r="J160" s="25"/>
      <c r="K160" s="27"/>
      <c r="L160" s="26"/>
    </row>
    <row r="161" spans="1:12" x14ac:dyDescent="0.25">
      <c r="A161" s="21" t="s">
        <v>112</v>
      </c>
      <c r="B161" s="23"/>
      <c r="C161" s="25">
        <v>84486065238</v>
      </c>
      <c r="D161" s="26"/>
      <c r="E161" s="25" t="s">
        <v>113</v>
      </c>
      <c r="F161" s="26"/>
      <c r="G161" s="33">
        <v>237.5</v>
      </c>
      <c r="H161" s="34"/>
      <c r="I161" s="35"/>
      <c r="J161" s="17" t="s">
        <v>18</v>
      </c>
      <c r="K161" s="17"/>
      <c r="L161" s="17"/>
    </row>
    <row r="162" spans="1:12" x14ac:dyDescent="0.25">
      <c r="A162" s="28"/>
      <c r="B162" s="29"/>
      <c r="C162" s="25"/>
      <c r="D162" s="26"/>
      <c r="E162" s="25"/>
      <c r="F162" s="26"/>
      <c r="G162" s="30"/>
      <c r="H162" s="66"/>
      <c r="I162" s="58"/>
      <c r="J162" s="17" t="s">
        <v>19</v>
      </c>
      <c r="K162" s="17"/>
      <c r="L162" s="17"/>
    </row>
    <row r="163" spans="1:12" x14ac:dyDescent="0.25">
      <c r="A163" s="28" t="s">
        <v>114</v>
      </c>
      <c r="B163" s="29"/>
      <c r="C163" s="25"/>
      <c r="D163" s="26"/>
      <c r="E163" s="25"/>
      <c r="F163" s="26"/>
      <c r="G163" s="30">
        <f>G161</f>
        <v>237.5</v>
      </c>
      <c r="H163" s="31"/>
      <c r="I163" s="32"/>
      <c r="J163" s="25"/>
      <c r="K163" s="27"/>
      <c r="L163" s="26"/>
    </row>
    <row r="164" spans="1:12" x14ac:dyDescent="0.25">
      <c r="A164" s="21"/>
      <c r="B164" s="23"/>
      <c r="C164" s="25"/>
      <c r="D164" s="26"/>
      <c r="E164" s="25"/>
      <c r="F164" s="26"/>
      <c r="G164" s="33"/>
      <c r="H164" s="34"/>
      <c r="I164" s="35"/>
      <c r="J164" s="14"/>
      <c r="K164" s="14"/>
      <c r="L164" s="14"/>
    </row>
    <row r="165" spans="1:12" x14ac:dyDescent="0.25">
      <c r="A165" s="21" t="s">
        <v>115</v>
      </c>
      <c r="B165" s="23"/>
      <c r="C165" s="25">
        <v>41658692520</v>
      </c>
      <c r="D165" s="26"/>
      <c r="E165" s="25" t="s">
        <v>27</v>
      </c>
      <c r="F165" s="26"/>
      <c r="G165" s="33">
        <v>43.75</v>
      </c>
      <c r="H165" s="34"/>
      <c r="I165" s="35"/>
      <c r="J165" s="21" t="s">
        <v>67</v>
      </c>
      <c r="K165" s="22"/>
      <c r="L165" s="23"/>
    </row>
    <row r="166" spans="1:12" x14ac:dyDescent="0.25">
      <c r="A166" s="21" t="s">
        <v>115</v>
      </c>
      <c r="B166" s="23"/>
      <c r="C166" s="25">
        <v>41658692520</v>
      </c>
      <c r="D166" s="26"/>
      <c r="E166" s="25" t="s">
        <v>27</v>
      </c>
      <c r="F166" s="26"/>
      <c r="G166" s="33">
        <v>43.75</v>
      </c>
      <c r="H166" s="34"/>
      <c r="I166" s="35"/>
      <c r="J166" s="21" t="s">
        <v>67</v>
      </c>
      <c r="K166" s="22"/>
      <c r="L166" s="23"/>
    </row>
    <row r="167" spans="1:12" x14ac:dyDescent="0.25">
      <c r="A167" s="67" t="s">
        <v>116</v>
      </c>
      <c r="B167" s="29"/>
      <c r="C167" s="57"/>
      <c r="D167" s="58"/>
      <c r="E167" s="57"/>
      <c r="F167" s="58"/>
      <c r="G167" s="30">
        <f>G165+G166</f>
        <v>87.5</v>
      </c>
      <c r="H167" s="31"/>
      <c r="I167" s="32"/>
      <c r="J167" s="62"/>
      <c r="K167" s="63"/>
      <c r="L167" s="64"/>
    </row>
    <row r="168" spans="1:12" x14ac:dyDescent="0.25">
      <c r="A168" s="67"/>
      <c r="B168" s="29"/>
      <c r="C168" s="25"/>
      <c r="D168" s="26"/>
      <c r="E168" s="25"/>
      <c r="F168" s="26"/>
      <c r="G168" s="30"/>
      <c r="H168" s="31"/>
      <c r="I168" s="32"/>
      <c r="J168" s="25"/>
      <c r="K168" s="27"/>
      <c r="L168" s="26"/>
    </row>
    <row r="169" spans="1:12" x14ac:dyDescent="0.25">
      <c r="A169" s="21" t="s">
        <v>117</v>
      </c>
      <c r="B169" s="23"/>
      <c r="C169" s="25">
        <v>57035058972</v>
      </c>
      <c r="D169" s="26"/>
      <c r="E169" s="25" t="s">
        <v>24</v>
      </c>
      <c r="F169" s="26"/>
      <c r="G169" s="49">
        <v>3250</v>
      </c>
      <c r="H169" s="50"/>
      <c r="I169" s="51"/>
      <c r="J169" s="14" t="s">
        <v>105</v>
      </c>
      <c r="K169" s="14"/>
      <c r="L169" s="14"/>
    </row>
    <row r="170" spans="1:12" x14ac:dyDescent="0.25">
      <c r="A170" s="12" t="s">
        <v>118</v>
      </c>
      <c r="B170" s="12"/>
      <c r="C170" s="15"/>
      <c r="D170" s="15"/>
      <c r="E170" s="15"/>
      <c r="F170" s="15"/>
      <c r="G170" s="52">
        <f>G169</f>
        <v>3250</v>
      </c>
      <c r="H170" s="11"/>
      <c r="I170" s="11"/>
      <c r="J170" s="17"/>
      <c r="K170" s="17"/>
      <c r="L170" s="17"/>
    </row>
    <row r="171" spans="1:12" x14ac:dyDescent="0.25">
      <c r="A171" s="12"/>
      <c r="B171" s="12"/>
      <c r="C171" s="15"/>
      <c r="D171" s="15"/>
      <c r="E171" s="15"/>
      <c r="F171" s="15"/>
      <c r="G171" s="11"/>
      <c r="H171" s="11"/>
      <c r="I171" s="11"/>
      <c r="J171" s="17"/>
      <c r="K171" s="17"/>
      <c r="L171" s="17"/>
    </row>
    <row r="172" spans="1:12" x14ac:dyDescent="0.25">
      <c r="A172" s="46" t="s">
        <v>119</v>
      </c>
      <c r="B172" s="47"/>
      <c r="C172" s="25">
        <v>80307741154</v>
      </c>
      <c r="D172" s="26"/>
      <c r="E172" s="25" t="s">
        <v>54</v>
      </c>
      <c r="F172" s="26"/>
      <c r="G172" s="49">
        <v>597.77</v>
      </c>
      <c r="H172" s="50"/>
      <c r="I172" s="51"/>
      <c r="J172" s="14" t="s">
        <v>16</v>
      </c>
      <c r="K172" s="14"/>
      <c r="L172" s="14"/>
    </row>
    <row r="173" spans="1:12" x14ac:dyDescent="0.25">
      <c r="A173" s="46" t="s">
        <v>119</v>
      </c>
      <c r="B173" s="47"/>
      <c r="C173" s="25">
        <v>80307741154</v>
      </c>
      <c r="D173" s="26"/>
      <c r="E173" s="25" t="s">
        <v>54</v>
      </c>
      <c r="F173" s="26"/>
      <c r="G173" s="33">
        <v>33.69</v>
      </c>
      <c r="H173" s="34"/>
      <c r="I173" s="35"/>
      <c r="J173" s="14" t="s">
        <v>16</v>
      </c>
      <c r="K173" s="14"/>
      <c r="L173" s="14"/>
    </row>
    <row r="174" spans="1:12" x14ac:dyDescent="0.25">
      <c r="A174" s="46" t="s">
        <v>119</v>
      </c>
      <c r="B174" s="47"/>
      <c r="C174" s="25">
        <v>80307741154</v>
      </c>
      <c r="D174" s="26"/>
      <c r="E174" s="25" t="s">
        <v>54</v>
      </c>
      <c r="F174" s="26"/>
      <c r="G174" s="33">
        <v>29.67</v>
      </c>
      <c r="H174" s="34"/>
      <c r="I174" s="35"/>
      <c r="J174" s="14" t="s">
        <v>16</v>
      </c>
      <c r="K174" s="14"/>
      <c r="L174" s="14"/>
    </row>
    <row r="175" spans="1:12" x14ac:dyDescent="0.25">
      <c r="A175" s="46" t="s">
        <v>119</v>
      </c>
      <c r="B175" s="47"/>
      <c r="C175" s="25">
        <v>80307741154</v>
      </c>
      <c r="D175" s="26"/>
      <c r="E175" s="25" t="s">
        <v>54</v>
      </c>
      <c r="F175" s="26"/>
      <c r="G175" s="33">
        <v>27</v>
      </c>
      <c r="H175" s="34"/>
      <c r="I175" s="35"/>
      <c r="J175" s="14" t="s">
        <v>16</v>
      </c>
      <c r="K175" s="14"/>
      <c r="L175" s="14"/>
    </row>
    <row r="176" spans="1:12" x14ac:dyDescent="0.25">
      <c r="A176" s="28" t="s">
        <v>120</v>
      </c>
      <c r="B176" s="29"/>
      <c r="C176" s="25"/>
      <c r="D176" s="26"/>
      <c r="E176" s="25"/>
      <c r="F176" s="26"/>
      <c r="G176" s="30">
        <f>G172+G173+G174+G175</f>
        <v>688.13</v>
      </c>
      <c r="H176" s="31"/>
      <c r="I176" s="32"/>
      <c r="J176" s="14"/>
      <c r="K176" s="14"/>
      <c r="L176" s="14"/>
    </row>
    <row r="177" spans="1:12" x14ac:dyDescent="0.25">
      <c r="A177" s="12"/>
      <c r="B177" s="12"/>
      <c r="C177" s="15"/>
      <c r="D177" s="15"/>
      <c r="E177" s="15"/>
      <c r="F177" s="15"/>
      <c r="G177" s="40"/>
      <c r="H177" s="40"/>
      <c r="I177" s="40"/>
      <c r="J177" s="15"/>
      <c r="K177" s="15"/>
      <c r="L177" s="15"/>
    </row>
    <row r="178" spans="1:12" x14ac:dyDescent="0.25">
      <c r="A178" s="17" t="s">
        <v>38</v>
      </c>
      <c r="B178" s="17"/>
      <c r="C178" s="15">
        <v>24839335712</v>
      </c>
      <c r="D178" s="15"/>
      <c r="E178" s="15" t="s">
        <v>24</v>
      </c>
      <c r="F178" s="15"/>
      <c r="G178" s="39">
        <v>70</v>
      </c>
      <c r="H178" s="39"/>
      <c r="I178" s="39"/>
      <c r="J178" s="21" t="s">
        <v>39</v>
      </c>
      <c r="K178" s="22"/>
      <c r="L178" s="23"/>
    </row>
    <row r="179" spans="1:12" x14ac:dyDescent="0.25">
      <c r="A179" s="28" t="s">
        <v>40</v>
      </c>
      <c r="B179" s="29"/>
      <c r="C179" s="25"/>
      <c r="D179" s="26"/>
      <c r="E179" s="25"/>
      <c r="F179" s="26"/>
      <c r="G179" s="30">
        <f>G178</f>
        <v>70</v>
      </c>
      <c r="H179" s="66"/>
      <c r="I179" s="58"/>
      <c r="J179" s="25"/>
      <c r="K179" s="27"/>
      <c r="L179" s="26"/>
    </row>
    <row r="180" spans="1:12" x14ac:dyDescent="0.25">
      <c r="A180" s="25"/>
      <c r="B180" s="26"/>
      <c r="C180" s="25"/>
      <c r="D180" s="26"/>
      <c r="E180" s="25"/>
      <c r="F180" s="26"/>
      <c r="G180" s="25"/>
      <c r="H180" s="27"/>
      <c r="I180" s="26"/>
      <c r="J180" s="25"/>
      <c r="K180" s="27"/>
      <c r="L180" s="26"/>
    </row>
    <row r="181" spans="1:12" x14ac:dyDescent="0.25">
      <c r="A181" s="21" t="s">
        <v>121</v>
      </c>
      <c r="B181" s="23"/>
      <c r="C181" s="25">
        <v>85821130368</v>
      </c>
      <c r="D181" s="26"/>
      <c r="E181" s="25" t="s">
        <v>42</v>
      </c>
      <c r="F181" s="26"/>
      <c r="G181" s="33">
        <v>64.7</v>
      </c>
      <c r="H181" s="34"/>
      <c r="I181" s="35"/>
      <c r="J181" s="21" t="s">
        <v>122</v>
      </c>
      <c r="K181" s="22"/>
      <c r="L181" s="23"/>
    </row>
    <row r="182" spans="1:12" x14ac:dyDescent="0.25">
      <c r="A182" s="28" t="s">
        <v>123</v>
      </c>
      <c r="B182" s="29"/>
      <c r="C182" s="25"/>
      <c r="D182" s="26"/>
      <c r="E182" s="25"/>
      <c r="F182" s="26"/>
      <c r="G182" s="30">
        <f>G181</f>
        <v>64.7</v>
      </c>
      <c r="H182" s="31"/>
      <c r="I182" s="32"/>
      <c r="J182" s="25"/>
      <c r="K182" s="27"/>
      <c r="L182" s="26"/>
    </row>
    <row r="183" spans="1:12" x14ac:dyDescent="0.25">
      <c r="A183" s="25"/>
      <c r="B183" s="26"/>
      <c r="C183" s="25"/>
      <c r="D183" s="26"/>
      <c r="E183" s="25"/>
      <c r="F183" s="26"/>
      <c r="G183" s="25"/>
      <c r="H183" s="27"/>
      <c r="I183" s="26"/>
      <c r="J183" s="25"/>
      <c r="K183" s="27"/>
      <c r="L183" s="26"/>
    </row>
    <row r="184" spans="1:12" x14ac:dyDescent="0.25">
      <c r="A184" s="21" t="s">
        <v>124</v>
      </c>
      <c r="B184" s="23"/>
      <c r="C184" s="25">
        <v>59003338799</v>
      </c>
      <c r="D184" s="26"/>
      <c r="E184" s="25" t="s">
        <v>125</v>
      </c>
      <c r="F184" s="26"/>
      <c r="G184" s="49">
        <v>99836.06</v>
      </c>
      <c r="H184" s="27"/>
      <c r="I184" s="26"/>
      <c r="J184" s="21" t="s">
        <v>130</v>
      </c>
      <c r="K184" s="22"/>
      <c r="L184" s="23"/>
    </row>
    <row r="185" spans="1:12" x14ac:dyDescent="0.25">
      <c r="A185" s="28" t="s">
        <v>126</v>
      </c>
      <c r="B185" s="29"/>
      <c r="C185" s="25"/>
      <c r="D185" s="26"/>
      <c r="E185" s="25"/>
      <c r="F185" s="26"/>
      <c r="G185" s="59">
        <f>G184</f>
        <v>99836.06</v>
      </c>
      <c r="H185" s="66"/>
      <c r="I185" s="58"/>
      <c r="J185" s="25"/>
      <c r="K185" s="27"/>
      <c r="L185" s="26"/>
    </row>
    <row r="186" spans="1:12" x14ac:dyDescent="0.25">
      <c r="A186" s="25"/>
      <c r="B186" s="26"/>
      <c r="C186" s="25"/>
      <c r="D186" s="26"/>
      <c r="E186" s="25"/>
      <c r="F186" s="26"/>
      <c r="G186" s="25"/>
      <c r="H186" s="27"/>
      <c r="I186" s="26"/>
      <c r="J186" s="25"/>
      <c r="K186" s="27"/>
      <c r="L186" s="26"/>
    </row>
    <row r="187" spans="1:12" x14ac:dyDescent="0.25">
      <c r="A187" s="28" t="s">
        <v>127</v>
      </c>
      <c r="B187" s="29"/>
      <c r="C187" s="25"/>
      <c r="D187" s="26"/>
      <c r="E187" s="25"/>
      <c r="F187" s="26"/>
      <c r="G187" s="59">
        <f>G24+G28+G36+G42+G63+G70+G74+G78+G81+G86+G89+G92+G95+G99+G102+G113+G119+G123+G127+G131+G135+G142+G145+G148+G154+G159+G163+G167+G170+G176+G179+G182+G185</f>
        <v>123558.86</v>
      </c>
      <c r="H187" s="60"/>
      <c r="I187" s="61"/>
      <c r="J187" s="25"/>
      <c r="K187" s="27"/>
      <c r="L187" s="26"/>
    </row>
    <row r="188" spans="1:12" x14ac:dyDescent="0.25">
      <c r="A188" s="25"/>
      <c r="B188" s="26"/>
      <c r="C188" s="25"/>
      <c r="D188" s="26"/>
      <c r="E188" s="25"/>
      <c r="F188" s="26"/>
      <c r="G188" s="25"/>
      <c r="H188" s="27"/>
      <c r="I188" s="26"/>
      <c r="J188" s="25"/>
      <c r="K188" s="27"/>
      <c r="L188" s="26"/>
    </row>
  </sheetData>
  <mergeCells count="852">
    <mergeCell ref="A188:B188"/>
    <mergeCell ref="C187:D187"/>
    <mergeCell ref="C188:D188"/>
    <mergeCell ref="E187:F187"/>
    <mergeCell ref="E188:F188"/>
    <mergeCell ref="G187:I187"/>
    <mergeCell ref="G188:I188"/>
    <mergeCell ref="J187:L187"/>
    <mergeCell ref="J188:L188"/>
    <mergeCell ref="C184:D184"/>
    <mergeCell ref="C185:D185"/>
    <mergeCell ref="E184:F184"/>
    <mergeCell ref="E185:F185"/>
    <mergeCell ref="G184:I184"/>
    <mergeCell ref="G185:I185"/>
    <mergeCell ref="J184:L184"/>
    <mergeCell ref="J185:L185"/>
    <mergeCell ref="A187:B187"/>
    <mergeCell ref="G186:I186"/>
    <mergeCell ref="J179:L179"/>
    <mergeCell ref="J180:L180"/>
    <mergeCell ref="J181:L181"/>
    <mergeCell ref="J182:L182"/>
    <mergeCell ref="J183:L183"/>
    <mergeCell ref="J186:L186"/>
    <mergeCell ref="A140:B140"/>
    <mergeCell ref="A141:B141"/>
    <mergeCell ref="C140:D140"/>
    <mergeCell ref="C141:D141"/>
    <mergeCell ref="E140:F140"/>
    <mergeCell ref="E141:F141"/>
    <mergeCell ref="G140:I140"/>
    <mergeCell ref="G141:I141"/>
    <mergeCell ref="J140:L140"/>
    <mergeCell ref="J141:L141"/>
    <mergeCell ref="A175:B175"/>
    <mergeCell ref="C175:D175"/>
    <mergeCell ref="E175:F175"/>
    <mergeCell ref="G175:I175"/>
    <mergeCell ref="J175:L175"/>
    <mergeCell ref="A184:B184"/>
    <mergeCell ref="A185:B185"/>
    <mergeCell ref="A166:B166"/>
    <mergeCell ref="J118:L118"/>
    <mergeCell ref="A179:B179"/>
    <mergeCell ref="A180:B180"/>
    <mergeCell ref="A181:B181"/>
    <mergeCell ref="A182:B182"/>
    <mergeCell ref="A183:B183"/>
    <mergeCell ref="A186:B186"/>
    <mergeCell ref="C179:D179"/>
    <mergeCell ref="C180:D180"/>
    <mergeCell ref="C181:D181"/>
    <mergeCell ref="C182:D182"/>
    <mergeCell ref="C183:D183"/>
    <mergeCell ref="C186:D186"/>
    <mergeCell ref="E179:F179"/>
    <mergeCell ref="E180:F180"/>
    <mergeCell ref="E181:F181"/>
    <mergeCell ref="E182:F182"/>
    <mergeCell ref="E183:F183"/>
    <mergeCell ref="E186:F186"/>
    <mergeCell ref="G179:I179"/>
    <mergeCell ref="G180:I180"/>
    <mergeCell ref="G181:I181"/>
    <mergeCell ref="G182:I182"/>
    <mergeCell ref="G183:I183"/>
    <mergeCell ref="C166:D166"/>
    <mergeCell ref="E166:F166"/>
    <mergeCell ref="G166:I166"/>
    <mergeCell ref="J166:L166"/>
    <mergeCell ref="A122:B122"/>
    <mergeCell ref="C122:D122"/>
    <mergeCell ref="E122:F122"/>
    <mergeCell ref="G122:I122"/>
    <mergeCell ref="J122:L122"/>
    <mergeCell ref="A130:B130"/>
    <mergeCell ref="C130:D130"/>
    <mergeCell ref="E130:F130"/>
    <mergeCell ref="G130:I130"/>
    <mergeCell ref="J130:L130"/>
    <mergeCell ref="A134:B134"/>
    <mergeCell ref="C134:D134"/>
    <mergeCell ref="E134:F134"/>
    <mergeCell ref="G134:I134"/>
    <mergeCell ref="J134:L134"/>
    <mergeCell ref="A158:B158"/>
    <mergeCell ref="C158:D158"/>
    <mergeCell ref="E158:F158"/>
    <mergeCell ref="G158:I158"/>
    <mergeCell ref="A126:B126"/>
    <mergeCell ref="C126:D126"/>
    <mergeCell ref="E126:F126"/>
    <mergeCell ref="G126:I126"/>
    <mergeCell ref="J126:L126"/>
    <mergeCell ref="A68:B68"/>
    <mergeCell ref="C68:D68"/>
    <mergeCell ref="E68:F68"/>
    <mergeCell ref="G68:I68"/>
    <mergeCell ref="A69:B69"/>
    <mergeCell ref="C69:D69"/>
    <mergeCell ref="E69:F69"/>
    <mergeCell ref="G69:I69"/>
    <mergeCell ref="A117:B117"/>
    <mergeCell ref="A118:B118"/>
    <mergeCell ref="C117:D117"/>
    <mergeCell ref="C118:D118"/>
    <mergeCell ref="E117:F117"/>
    <mergeCell ref="E118:F118"/>
    <mergeCell ref="G117:I117"/>
    <mergeCell ref="G118:I118"/>
    <mergeCell ref="J117:L117"/>
    <mergeCell ref="A77:B77"/>
    <mergeCell ref="C77:D77"/>
    <mergeCell ref="E77:F77"/>
    <mergeCell ref="G77:I77"/>
    <mergeCell ref="J77:L77"/>
    <mergeCell ref="A27:B27"/>
    <mergeCell ref="C27:D27"/>
    <mergeCell ref="E27:F27"/>
    <mergeCell ref="G27:I27"/>
    <mergeCell ref="J27:L27"/>
    <mergeCell ref="A57:B57"/>
    <mergeCell ref="A58:B58"/>
    <mergeCell ref="C57:D57"/>
    <mergeCell ref="C58:D58"/>
    <mergeCell ref="E57:F57"/>
    <mergeCell ref="E58:F58"/>
    <mergeCell ref="G57:I57"/>
    <mergeCell ref="G58:I58"/>
    <mergeCell ref="J57:L57"/>
    <mergeCell ref="J58:L58"/>
    <mergeCell ref="A59:B59"/>
    <mergeCell ref="A60:B60"/>
    <mergeCell ref="A61:B61"/>
    <mergeCell ref="C59:D59"/>
    <mergeCell ref="A67:B67"/>
    <mergeCell ref="C67:D67"/>
    <mergeCell ref="E67:F67"/>
    <mergeCell ref="G67:I67"/>
    <mergeCell ref="A40:B40"/>
    <mergeCell ref="A41:B41"/>
    <mergeCell ref="C40:D40"/>
    <mergeCell ref="C41:D41"/>
    <mergeCell ref="E40:F40"/>
    <mergeCell ref="E41:F41"/>
    <mergeCell ref="G40:I40"/>
    <mergeCell ref="G41:I41"/>
    <mergeCell ref="C60:D60"/>
    <mergeCell ref="C61:D61"/>
    <mergeCell ref="E59:F59"/>
    <mergeCell ref="E60:F60"/>
    <mergeCell ref="E61:F61"/>
    <mergeCell ref="G59:I59"/>
    <mergeCell ref="G60:I60"/>
    <mergeCell ref="G61:I61"/>
    <mergeCell ref="A64:B64"/>
    <mergeCell ref="C64:D64"/>
    <mergeCell ref="E64:F64"/>
    <mergeCell ref="G64:I64"/>
    <mergeCell ref="A54:B54"/>
    <mergeCell ref="C54:D54"/>
    <mergeCell ref="E54:F54"/>
    <mergeCell ref="A178:B178"/>
    <mergeCell ref="C178:D178"/>
    <mergeCell ref="E178:F178"/>
    <mergeCell ref="G178:I178"/>
    <mergeCell ref="J178:L178"/>
    <mergeCell ref="A32:B32"/>
    <mergeCell ref="A33:B33"/>
    <mergeCell ref="C32:D32"/>
    <mergeCell ref="C33:D33"/>
    <mergeCell ref="E32:F32"/>
    <mergeCell ref="E33:F33"/>
    <mergeCell ref="G32:I32"/>
    <mergeCell ref="G33:I33"/>
    <mergeCell ref="J32:L32"/>
    <mergeCell ref="J33:L33"/>
    <mergeCell ref="A66:B66"/>
    <mergeCell ref="C66:D66"/>
    <mergeCell ref="E66:F66"/>
    <mergeCell ref="G66:I66"/>
    <mergeCell ref="A48:B48"/>
    <mergeCell ref="C48:D48"/>
    <mergeCell ref="E48:F48"/>
    <mergeCell ref="G48:I48"/>
    <mergeCell ref="A176:B176"/>
    <mergeCell ref="C176:D176"/>
    <mergeCell ref="E176:F176"/>
    <mergeCell ref="J176:L176"/>
    <mergeCell ref="A177:B177"/>
    <mergeCell ref="C177:D177"/>
    <mergeCell ref="E177:F177"/>
    <mergeCell ref="J177:L177"/>
    <mergeCell ref="G176:I176"/>
    <mergeCell ref="G177:I177"/>
    <mergeCell ref="A173:B173"/>
    <mergeCell ref="C173:D173"/>
    <mergeCell ref="E173:F173"/>
    <mergeCell ref="G173:I173"/>
    <mergeCell ref="J173:L173"/>
    <mergeCell ref="A174:B174"/>
    <mergeCell ref="C174:D174"/>
    <mergeCell ref="E174:F174"/>
    <mergeCell ref="J174:L174"/>
    <mergeCell ref="G174:I174"/>
    <mergeCell ref="A171:B171"/>
    <mergeCell ref="C171:D171"/>
    <mergeCell ref="E171:F171"/>
    <mergeCell ref="G171:I171"/>
    <mergeCell ref="J171:L171"/>
    <mergeCell ref="A172:B172"/>
    <mergeCell ref="C172:D172"/>
    <mergeCell ref="E172:F172"/>
    <mergeCell ref="G172:I172"/>
    <mergeCell ref="J172:L172"/>
    <mergeCell ref="A169:B169"/>
    <mergeCell ref="C169:D169"/>
    <mergeCell ref="E169:F169"/>
    <mergeCell ref="G169:I169"/>
    <mergeCell ref="J169:L169"/>
    <mergeCell ref="A170:B170"/>
    <mergeCell ref="C170:D170"/>
    <mergeCell ref="E170:F170"/>
    <mergeCell ref="G170:I170"/>
    <mergeCell ref="J170:L170"/>
    <mergeCell ref="A167:B167"/>
    <mergeCell ref="C167:D167"/>
    <mergeCell ref="E167:F167"/>
    <mergeCell ref="J167:L167"/>
    <mergeCell ref="A168:B168"/>
    <mergeCell ref="C168:D168"/>
    <mergeCell ref="E168:F168"/>
    <mergeCell ref="G168:I168"/>
    <mergeCell ref="J168:L168"/>
    <mergeCell ref="G167:I167"/>
    <mergeCell ref="A164:B164"/>
    <mergeCell ref="C164:D164"/>
    <mergeCell ref="E164:F164"/>
    <mergeCell ref="G164:I164"/>
    <mergeCell ref="J164:L164"/>
    <mergeCell ref="A165:B165"/>
    <mergeCell ref="C165:D165"/>
    <mergeCell ref="E165:F165"/>
    <mergeCell ref="J165:L165"/>
    <mergeCell ref="G165:I165"/>
    <mergeCell ref="A162:B162"/>
    <mergeCell ref="C162:D162"/>
    <mergeCell ref="E162:F162"/>
    <mergeCell ref="G162:I162"/>
    <mergeCell ref="J162:L162"/>
    <mergeCell ref="A163:B163"/>
    <mergeCell ref="C163:D163"/>
    <mergeCell ref="E163:F163"/>
    <mergeCell ref="G163:I163"/>
    <mergeCell ref="J163:L163"/>
    <mergeCell ref="A160:B160"/>
    <mergeCell ref="C160:D160"/>
    <mergeCell ref="E160:F160"/>
    <mergeCell ref="G160:I160"/>
    <mergeCell ref="J160:L160"/>
    <mergeCell ref="A161:B161"/>
    <mergeCell ref="C161:D161"/>
    <mergeCell ref="E161:F161"/>
    <mergeCell ref="G161:I161"/>
    <mergeCell ref="J161:L161"/>
    <mergeCell ref="A157:B157"/>
    <mergeCell ref="C157:D157"/>
    <mergeCell ref="E157:F157"/>
    <mergeCell ref="G157:I157"/>
    <mergeCell ref="J157:L157"/>
    <mergeCell ref="A159:B159"/>
    <mergeCell ref="C159:D159"/>
    <mergeCell ref="E159:F159"/>
    <mergeCell ref="G159:I159"/>
    <mergeCell ref="J159:L159"/>
    <mergeCell ref="J158:L158"/>
    <mergeCell ref="A155:B155"/>
    <mergeCell ref="C155:D155"/>
    <mergeCell ref="E155:F155"/>
    <mergeCell ref="G155:I155"/>
    <mergeCell ref="J155:L155"/>
    <mergeCell ref="A156:B156"/>
    <mergeCell ref="C156:D156"/>
    <mergeCell ref="E156:F156"/>
    <mergeCell ref="G156:I156"/>
    <mergeCell ref="J156:L156"/>
    <mergeCell ref="A151:B151"/>
    <mergeCell ref="C151:D151"/>
    <mergeCell ref="E151:F151"/>
    <mergeCell ref="G151:I151"/>
    <mergeCell ref="J151:L151"/>
    <mergeCell ref="A154:B154"/>
    <mergeCell ref="C154:D154"/>
    <mergeCell ref="E154:F154"/>
    <mergeCell ref="G154:I154"/>
    <mergeCell ref="J154:L154"/>
    <mergeCell ref="A152:B152"/>
    <mergeCell ref="A153:B153"/>
    <mergeCell ref="C152:D152"/>
    <mergeCell ref="C153:D153"/>
    <mergeCell ref="E152:F152"/>
    <mergeCell ref="E153:F153"/>
    <mergeCell ref="G152:I152"/>
    <mergeCell ref="G153:I153"/>
    <mergeCell ref="J152:L152"/>
    <mergeCell ref="J153:L153"/>
    <mergeCell ref="A149:B149"/>
    <mergeCell ref="C149:D149"/>
    <mergeCell ref="E149:F149"/>
    <mergeCell ref="G149:I149"/>
    <mergeCell ref="J149:L149"/>
    <mergeCell ref="A150:B150"/>
    <mergeCell ref="C150:D150"/>
    <mergeCell ref="E150:F150"/>
    <mergeCell ref="G150:I150"/>
    <mergeCell ref="J150:L150"/>
    <mergeCell ref="A147:B147"/>
    <mergeCell ref="C147:D147"/>
    <mergeCell ref="E147:F147"/>
    <mergeCell ref="G147:I147"/>
    <mergeCell ref="J147:L147"/>
    <mergeCell ref="A148:B148"/>
    <mergeCell ref="C148:D148"/>
    <mergeCell ref="E148:F148"/>
    <mergeCell ref="G148:I148"/>
    <mergeCell ref="J148:L148"/>
    <mergeCell ref="A145:B145"/>
    <mergeCell ref="C145:D145"/>
    <mergeCell ref="E145:F145"/>
    <mergeCell ref="G145:I145"/>
    <mergeCell ref="J145:L145"/>
    <mergeCell ref="A146:B146"/>
    <mergeCell ref="C146:D146"/>
    <mergeCell ref="E146:F146"/>
    <mergeCell ref="G146:I146"/>
    <mergeCell ref="J146:L146"/>
    <mergeCell ref="A143:B143"/>
    <mergeCell ref="C143:D143"/>
    <mergeCell ref="E143:F143"/>
    <mergeCell ref="G143:I143"/>
    <mergeCell ref="J143:L143"/>
    <mergeCell ref="A144:B144"/>
    <mergeCell ref="C144:D144"/>
    <mergeCell ref="E144:F144"/>
    <mergeCell ref="G144:I144"/>
    <mergeCell ref="J144:L144"/>
    <mergeCell ref="A139:B139"/>
    <mergeCell ref="C139:D139"/>
    <mergeCell ref="E139:F139"/>
    <mergeCell ref="G139:I139"/>
    <mergeCell ref="J139:L139"/>
    <mergeCell ref="A142:B142"/>
    <mergeCell ref="C142:D142"/>
    <mergeCell ref="E142:F142"/>
    <mergeCell ref="G142:I142"/>
    <mergeCell ref="J142:L142"/>
    <mergeCell ref="A137:B137"/>
    <mergeCell ref="C137:D137"/>
    <mergeCell ref="E137:F137"/>
    <mergeCell ref="G137:I137"/>
    <mergeCell ref="J137:L137"/>
    <mergeCell ref="A138:B138"/>
    <mergeCell ref="C138:D138"/>
    <mergeCell ref="E138:F138"/>
    <mergeCell ref="G138:I138"/>
    <mergeCell ref="J138:L138"/>
    <mergeCell ref="A135:B135"/>
    <mergeCell ref="C135:D135"/>
    <mergeCell ref="E135:F135"/>
    <mergeCell ref="G135:I135"/>
    <mergeCell ref="J135:L135"/>
    <mergeCell ref="A136:B136"/>
    <mergeCell ref="C136:D136"/>
    <mergeCell ref="E136:F136"/>
    <mergeCell ref="G136:I136"/>
    <mergeCell ref="J136:L136"/>
    <mergeCell ref="A132:B132"/>
    <mergeCell ref="C132:D132"/>
    <mergeCell ref="E132:F132"/>
    <mergeCell ref="G132:I132"/>
    <mergeCell ref="J132:L132"/>
    <mergeCell ref="A133:B133"/>
    <mergeCell ref="C133:D133"/>
    <mergeCell ref="E133:F133"/>
    <mergeCell ref="G133:I133"/>
    <mergeCell ref="J133:L133"/>
    <mergeCell ref="A129:B129"/>
    <mergeCell ref="C129:D129"/>
    <mergeCell ref="E129:F129"/>
    <mergeCell ref="G129:I129"/>
    <mergeCell ref="J129:L129"/>
    <mergeCell ref="A131:B131"/>
    <mergeCell ref="C131:D131"/>
    <mergeCell ref="E131:F131"/>
    <mergeCell ref="G131:I131"/>
    <mergeCell ref="J131:L131"/>
    <mergeCell ref="A127:B127"/>
    <mergeCell ref="C127:D127"/>
    <mergeCell ref="E127:F127"/>
    <mergeCell ref="G127:I127"/>
    <mergeCell ref="J127:L127"/>
    <mergeCell ref="A128:B128"/>
    <mergeCell ref="C128:D128"/>
    <mergeCell ref="E128:F128"/>
    <mergeCell ref="G128:I128"/>
    <mergeCell ref="J128:L128"/>
    <mergeCell ref="A124:B124"/>
    <mergeCell ref="C124:D124"/>
    <mergeCell ref="E124:F124"/>
    <mergeCell ref="G124:I124"/>
    <mergeCell ref="J124:L124"/>
    <mergeCell ref="A125:B125"/>
    <mergeCell ref="C125:D125"/>
    <mergeCell ref="E125:F125"/>
    <mergeCell ref="G125:I125"/>
    <mergeCell ref="J125:L125"/>
    <mergeCell ref="A121:B121"/>
    <mergeCell ref="C121:D121"/>
    <mergeCell ref="E121:F121"/>
    <mergeCell ref="G121:I121"/>
    <mergeCell ref="J121:L121"/>
    <mergeCell ref="A123:B123"/>
    <mergeCell ref="C123:D123"/>
    <mergeCell ref="E123:F123"/>
    <mergeCell ref="G123:I123"/>
    <mergeCell ref="J123:L123"/>
    <mergeCell ref="A119:B119"/>
    <mergeCell ref="C119:D119"/>
    <mergeCell ref="E119:F119"/>
    <mergeCell ref="G119:I119"/>
    <mergeCell ref="J119:L119"/>
    <mergeCell ref="A120:B120"/>
    <mergeCell ref="C120:D120"/>
    <mergeCell ref="E120:F120"/>
    <mergeCell ref="G120:I120"/>
    <mergeCell ref="J120:L120"/>
    <mergeCell ref="A115:B115"/>
    <mergeCell ref="C115:D115"/>
    <mergeCell ref="E115:F115"/>
    <mergeCell ref="G115:I115"/>
    <mergeCell ref="J115:L115"/>
    <mergeCell ref="A116:B116"/>
    <mergeCell ref="C116:D116"/>
    <mergeCell ref="E116:F116"/>
    <mergeCell ref="G116:I116"/>
    <mergeCell ref="J116:L116"/>
    <mergeCell ref="A111:B111"/>
    <mergeCell ref="C111:D111"/>
    <mergeCell ref="E111:F111"/>
    <mergeCell ref="G111:I111"/>
    <mergeCell ref="J111:L111"/>
    <mergeCell ref="A114:B114"/>
    <mergeCell ref="C114:D114"/>
    <mergeCell ref="E114:F114"/>
    <mergeCell ref="G114:I114"/>
    <mergeCell ref="J114:L114"/>
    <mergeCell ref="A112:B112"/>
    <mergeCell ref="A113:B113"/>
    <mergeCell ref="C112:D112"/>
    <mergeCell ref="C113:D113"/>
    <mergeCell ref="E112:F112"/>
    <mergeCell ref="E113:F113"/>
    <mergeCell ref="G112:I112"/>
    <mergeCell ref="G113:I113"/>
    <mergeCell ref="J112:L112"/>
    <mergeCell ref="J113:L113"/>
    <mergeCell ref="A109:B109"/>
    <mergeCell ref="C109:D109"/>
    <mergeCell ref="E109:F109"/>
    <mergeCell ref="G109:I109"/>
    <mergeCell ref="J109:L109"/>
    <mergeCell ref="A110:B110"/>
    <mergeCell ref="C110:D110"/>
    <mergeCell ref="E110:F110"/>
    <mergeCell ref="G110:I110"/>
    <mergeCell ref="J110:L110"/>
    <mergeCell ref="A107:B107"/>
    <mergeCell ref="C107:D107"/>
    <mergeCell ref="E107:F107"/>
    <mergeCell ref="G107:I107"/>
    <mergeCell ref="J107:L107"/>
    <mergeCell ref="A108:B108"/>
    <mergeCell ref="C108:D108"/>
    <mergeCell ref="E108:F108"/>
    <mergeCell ref="G108:I108"/>
    <mergeCell ref="J108:L108"/>
    <mergeCell ref="A105:B105"/>
    <mergeCell ref="C105:D105"/>
    <mergeCell ref="E105:F105"/>
    <mergeCell ref="G105:I105"/>
    <mergeCell ref="J105:L105"/>
    <mergeCell ref="A106:B106"/>
    <mergeCell ref="C106:D106"/>
    <mergeCell ref="E106:F106"/>
    <mergeCell ref="G106:I106"/>
    <mergeCell ref="J106:L106"/>
    <mergeCell ref="A103:B103"/>
    <mergeCell ref="C103:D103"/>
    <mergeCell ref="E103:F103"/>
    <mergeCell ref="G103:I103"/>
    <mergeCell ref="J103:L103"/>
    <mergeCell ref="A104:B104"/>
    <mergeCell ref="C104:D104"/>
    <mergeCell ref="E104:F104"/>
    <mergeCell ref="G104:I104"/>
    <mergeCell ref="J104:L104"/>
    <mergeCell ref="A101:B101"/>
    <mergeCell ref="C101:D101"/>
    <mergeCell ref="E101:F101"/>
    <mergeCell ref="G101:I101"/>
    <mergeCell ref="J101:L101"/>
    <mergeCell ref="A102:B102"/>
    <mergeCell ref="C102:D102"/>
    <mergeCell ref="E102:F102"/>
    <mergeCell ref="G102:I102"/>
    <mergeCell ref="J102:L102"/>
    <mergeCell ref="A99:B99"/>
    <mergeCell ref="C99:D99"/>
    <mergeCell ref="E99:F99"/>
    <mergeCell ref="G99:I99"/>
    <mergeCell ref="J99:L99"/>
    <mergeCell ref="A100:B100"/>
    <mergeCell ref="C100:D100"/>
    <mergeCell ref="E100:F100"/>
    <mergeCell ref="G100:I100"/>
    <mergeCell ref="J100:L100"/>
    <mergeCell ref="A97:B97"/>
    <mergeCell ref="C97:D97"/>
    <mergeCell ref="E97:F97"/>
    <mergeCell ref="G97:I97"/>
    <mergeCell ref="J97:L97"/>
    <mergeCell ref="A98:B98"/>
    <mergeCell ref="C98:D98"/>
    <mergeCell ref="E98:F98"/>
    <mergeCell ref="G98:I98"/>
    <mergeCell ref="J98:L98"/>
    <mergeCell ref="A95:B95"/>
    <mergeCell ref="C95:D95"/>
    <mergeCell ref="E95:F95"/>
    <mergeCell ref="G95:I95"/>
    <mergeCell ref="J95:L95"/>
    <mergeCell ref="A96:B96"/>
    <mergeCell ref="C96:D96"/>
    <mergeCell ref="E96:F96"/>
    <mergeCell ref="G96:I96"/>
    <mergeCell ref="J96:L96"/>
    <mergeCell ref="A94:B94"/>
    <mergeCell ref="C94:D94"/>
    <mergeCell ref="E94:F94"/>
    <mergeCell ref="G94:I94"/>
    <mergeCell ref="J94:L94"/>
    <mergeCell ref="A92:B92"/>
    <mergeCell ref="C92:D92"/>
    <mergeCell ref="E92:F92"/>
    <mergeCell ref="G92:I92"/>
    <mergeCell ref="J92:L92"/>
    <mergeCell ref="A93:B93"/>
    <mergeCell ref="C93:D93"/>
    <mergeCell ref="E93:F93"/>
    <mergeCell ref="G93:I93"/>
    <mergeCell ref="J93:L93"/>
    <mergeCell ref="A90:B90"/>
    <mergeCell ref="C90:D90"/>
    <mergeCell ref="E90:F90"/>
    <mergeCell ref="G90:I90"/>
    <mergeCell ref="J90:L90"/>
    <mergeCell ref="A91:B91"/>
    <mergeCell ref="C91:D91"/>
    <mergeCell ref="E91:F91"/>
    <mergeCell ref="G91:I91"/>
    <mergeCell ref="J91:L91"/>
    <mergeCell ref="A88:B88"/>
    <mergeCell ref="C88:D88"/>
    <mergeCell ref="E88:F88"/>
    <mergeCell ref="G88:I88"/>
    <mergeCell ref="J88:L88"/>
    <mergeCell ref="A89:B89"/>
    <mergeCell ref="C89:D89"/>
    <mergeCell ref="E89:F89"/>
    <mergeCell ref="G89:I89"/>
    <mergeCell ref="J89:L89"/>
    <mergeCell ref="A86:B86"/>
    <mergeCell ref="C86:D86"/>
    <mergeCell ref="E86:F86"/>
    <mergeCell ref="G86:I86"/>
    <mergeCell ref="J86:L86"/>
    <mergeCell ref="A87:B87"/>
    <mergeCell ref="C87:D87"/>
    <mergeCell ref="E87:F87"/>
    <mergeCell ref="G87:I87"/>
    <mergeCell ref="J87:L87"/>
    <mergeCell ref="A84:B84"/>
    <mergeCell ref="C84:D84"/>
    <mergeCell ref="E84:F84"/>
    <mergeCell ref="G84:I84"/>
    <mergeCell ref="J84:L84"/>
    <mergeCell ref="A85:B85"/>
    <mergeCell ref="C85:D85"/>
    <mergeCell ref="E85:F85"/>
    <mergeCell ref="G85:I85"/>
    <mergeCell ref="J85:L85"/>
    <mergeCell ref="A82:B82"/>
    <mergeCell ref="C82:D82"/>
    <mergeCell ref="E82:F82"/>
    <mergeCell ref="G82:I82"/>
    <mergeCell ref="J82:L82"/>
    <mergeCell ref="A83:B83"/>
    <mergeCell ref="C83:D83"/>
    <mergeCell ref="E83:F83"/>
    <mergeCell ref="G83:I83"/>
    <mergeCell ref="J83:L83"/>
    <mergeCell ref="A80:B80"/>
    <mergeCell ref="C80:D80"/>
    <mergeCell ref="E80:F80"/>
    <mergeCell ref="G80:I80"/>
    <mergeCell ref="J80:L80"/>
    <mergeCell ref="A81:B81"/>
    <mergeCell ref="C81:D81"/>
    <mergeCell ref="E81:F81"/>
    <mergeCell ref="G81:I81"/>
    <mergeCell ref="J81:L81"/>
    <mergeCell ref="A78:B78"/>
    <mergeCell ref="C78:D78"/>
    <mergeCell ref="E78:F78"/>
    <mergeCell ref="G78:I78"/>
    <mergeCell ref="J78:L78"/>
    <mergeCell ref="A79:B79"/>
    <mergeCell ref="C79:D79"/>
    <mergeCell ref="E79:F79"/>
    <mergeCell ref="G79:I79"/>
    <mergeCell ref="J79:L79"/>
    <mergeCell ref="A75:B75"/>
    <mergeCell ref="C75:D75"/>
    <mergeCell ref="E75:F75"/>
    <mergeCell ref="G75:I75"/>
    <mergeCell ref="J75:L75"/>
    <mergeCell ref="A76:B76"/>
    <mergeCell ref="C76:D76"/>
    <mergeCell ref="E76:F76"/>
    <mergeCell ref="G76:I76"/>
    <mergeCell ref="J76:L76"/>
    <mergeCell ref="A72:B72"/>
    <mergeCell ref="C72:D72"/>
    <mergeCell ref="E72:F72"/>
    <mergeCell ref="G72:I72"/>
    <mergeCell ref="J72:L72"/>
    <mergeCell ref="A74:B74"/>
    <mergeCell ref="C74:D74"/>
    <mergeCell ref="E74:F74"/>
    <mergeCell ref="G74:I74"/>
    <mergeCell ref="J74:L74"/>
    <mergeCell ref="A73:B73"/>
    <mergeCell ref="C73:D73"/>
    <mergeCell ref="E73:F73"/>
    <mergeCell ref="G73:I73"/>
    <mergeCell ref="J73:L73"/>
    <mergeCell ref="A70:B70"/>
    <mergeCell ref="C70:D70"/>
    <mergeCell ref="E70:F70"/>
    <mergeCell ref="G70:I70"/>
    <mergeCell ref="J70:L70"/>
    <mergeCell ref="A71:B71"/>
    <mergeCell ref="C71:D71"/>
    <mergeCell ref="E71:F71"/>
    <mergeCell ref="G71:I71"/>
    <mergeCell ref="J71:L71"/>
    <mergeCell ref="J64:L64"/>
    <mergeCell ref="A65:B65"/>
    <mergeCell ref="C65:D65"/>
    <mergeCell ref="E65:F65"/>
    <mergeCell ref="G65:I65"/>
    <mergeCell ref="A56:B56"/>
    <mergeCell ref="C56:D56"/>
    <mergeCell ref="E56:F56"/>
    <mergeCell ref="G56:I56"/>
    <mergeCell ref="J56:L56"/>
    <mergeCell ref="A62:B62"/>
    <mergeCell ref="C62:D62"/>
    <mergeCell ref="E62:F62"/>
    <mergeCell ref="G62:I62"/>
    <mergeCell ref="J62:L62"/>
    <mergeCell ref="J59:L59"/>
    <mergeCell ref="J60:L60"/>
    <mergeCell ref="J61:L61"/>
    <mergeCell ref="A63:B63"/>
    <mergeCell ref="C63:D63"/>
    <mergeCell ref="E63:F63"/>
    <mergeCell ref="G63:I63"/>
    <mergeCell ref="J63:L63"/>
    <mergeCell ref="G54:I54"/>
    <mergeCell ref="J54:L54"/>
    <mergeCell ref="A55:B55"/>
    <mergeCell ref="C55:D55"/>
    <mergeCell ref="E55:F55"/>
    <mergeCell ref="G55:I55"/>
    <mergeCell ref="J55:L55"/>
    <mergeCell ref="A52:B52"/>
    <mergeCell ref="C52:D52"/>
    <mergeCell ref="E52:F52"/>
    <mergeCell ref="G52:I52"/>
    <mergeCell ref="J52:L52"/>
    <mergeCell ref="A53:B53"/>
    <mergeCell ref="C53:D53"/>
    <mergeCell ref="E53:F53"/>
    <mergeCell ref="G53:I53"/>
    <mergeCell ref="J53:L53"/>
    <mergeCell ref="A50:B50"/>
    <mergeCell ref="C50:D50"/>
    <mergeCell ref="E50:F50"/>
    <mergeCell ref="G50:I50"/>
    <mergeCell ref="J50:L50"/>
    <mergeCell ref="A51:B51"/>
    <mergeCell ref="C51:D51"/>
    <mergeCell ref="E51:F51"/>
    <mergeCell ref="G51:I51"/>
    <mergeCell ref="J51:L51"/>
    <mergeCell ref="A47:B47"/>
    <mergeCell ref="C47:D47"/>
    <mergeCell ref="E47:F47"/>
    <mergeCell ref="G47:I47"/>
    <mergeCell ref="J47:L47"/>
    <mergeCell ref="A49:B49"/>
    <mergeCell ref="C49:D49"/>
    <mergeCell ref="E49:F49"/>
    <mergeCell ref="G49:I49"/>
    <mergeCell ref="J49:L49"/>
    <mergeCell ref="J48:L48"/>
    <mergeCell ref="A45:B45"/>
    <mergeCell ref="C45:D45"/>
    <mergeCell ref="E45:F45"/>
    <mergeCell ref="G45:I45"/>
    <mergeCell ref="J45:L45"/>
    <mergeCell ref="A46:B46"/>
    <mergeCell ref="C46:D46"/>
    <mergeCell ref="E46:F46"/>
    <mergeCell ref="G46:I46"/>
    <mergeCell ref="J46:L46"/>
    <mergeCell ref="A43:B43"/>
    <mergeCell ref="C43:D43"/>
    <mergeCell ref="E43:F43"/>
    <mergeCell ref="G43:I43"/>
    <mergeCell ref="J43:L43"/>
    <mergeCell ref="A44:B44"/>
    <mergeCell ref="C44:D44"/>
    <mergeCell ref="E44:F44"/>
    <mergeCell ref="G44:I44"/>
    <mergeCell ref="J44:L44"/>
    <mergeCell ref="A39:B39"/>
    <mergeCell ref="C39:D39"/>
    <mergeCell ref="E39:F39"/>
    <mergeCell ref="G39:I39"/>
    <mergeCell ref="J39:L39"/>
    <mergeCell ref="A42:B42"/>
    <mergeCell ref="C42:D42"/>
    <mergeCell ref="E42:F42"/>
    <mergeCell ref="G42:I42"/>
    <mergeCell ref="J42:L42"/>
    <mergeCell ref="J40:L40"/>
    <mergeCell ref="J41:L41"/>
    <mergeCell ref="A37:B37"/>
    <mergeCell ref="C37:D37"/>
    <mergeCell ref="E37:F37"/>
    <mergeCell ref="G37:I37"/>
    <mergeCell ref="J37:L37"/>
    <mergeCell ref="A38:B38"/>
    <mergeCell ref="C38:D38"/>
    <mergeCell ref="E38:F38"/>
    <mergeCell ref="G38:I38"/>
    <mergeCell ref="J38:L38"/>
    <mergeCell ref="A31:B31"/>
    <mergeCell ref="C31:D31"/>
    <mergeCell ref="E31:F31"/>
    <mergeCell ref="G31:I31"/>
    <mergeCell ref="J31:L31"/>
    <mergeCell ref="A36:B36"/>
    <mergeCell ref="C36:D36"/>
    <mergeCell ref="E36:F36"/>
    <mergeCell ref="G36:I36"/>
    <mergeCell ref="J36:L36"/>
    <mergeCell ref="A34:B34"/>
    <mergeCell ref="A35:B35"/>
    <mergeCell ref="C34:D34"/>
    <mergeCell ref="C35:D35"/>
    <mergeCell ref="E34:F34"/>
    <mergeCell ref="E35:F35"/>
    <mergeCell ref="G34:I34"/>
    <mergeCell ref="G35:I35"/>
    <mergeCell ref="J34:L34"/>
    <mergeCell ref="J35:L35"/>
    <mergeCell ref="A29:B29"/>
    <mergeCell ref="C29:D29"/>
    <mergeCell ref="E29:F29"/>
    <mergeCell ref="G29:I29"/>
    <mergeCell ref="J29:L29"/>
    <mergeCell ref="A30:B30"/>
    <mergeCell ref="C30:D30"/>
    <mergeCell ref="E30:F30"/>
    <mergeCell ref="G30:I30"/>
    <mergeCell ref="J30:L30"/>
    <mergeCell ref="A26:B26"/>
    <mergeCell ref="C26:D26"/>
    <mergeCell ref="E26:F26"/>
    <mergeCell ref="G26:I26"/>
    <mergeCell ref="J26:L26"/>
    <mergeCell ref="A28:B28"/>
    <mergeCell ref="C28:D28"/>
    <mergeCell ref="E28:F28"/>
    <mergeCell ref="G28:I28"/>
    <mergeCell ref="J28:L28"/>
    <mergeCell ref="A24:B24"/>
    <mergeCell ref="C24:D24"/>
    <mergeCell ref="E24:F24"/>
    <mergeCell ref="G24:I24"/>
    <mergeCell ref="J24:L24"/>
    <mergeCell ref="A25:B25"/>
    <mergeCell ref="C25:D25"/>
    <mergeCell ref="E25:F25"/>
    <mergeCell ref="G25:I25"/>
    <mergeCell ref="J25:L25"/>
    <mergeCell ref="A22:B22"/>
    <mergeCell ref="C22:D22"/>
    <mergeCell ref="E22:F22"/>
    <mergeCell ref="G22:I22"/>
    <mergeCell ref="J22:L22"/>
    <mergeCell ref="A23:B23"/>
    <mergeCell ref="C23:D23"/>
    <mergeCell ref="E23:F23"/>
    <mergeCell ref="G23:I23"/>
    <mergeCell ref="J23:L23"/>
    <mergeCell ref="A20:B20"/>
    <mergeCell ref="C20:D20"/>
    <mergeCell ref="E20:F20"/>
    <mergeCell ref="G20:I20"/>
    <mergeCell ref="J20:L20"/>
    <mergeCell ref="A21:B21"/>
    <mergeCell ref="C21:D21"/>
    <mergeCell ref="E21:F21"/>
    <mergeCell ref="G21:I21"/>
    <mergeCell ref="J21:L21"/>
    <mergeCell ref="C13:J13"/>
    <mergeCell ref="C14:J14"/>
    <mergeCell ref="A18:B18"/>
    <mergeCell ref="C18:D18"/>
    <mergeCell ref="E18:F18"/>
    <mergeCell ref="G18:I18"/>
    <mergeCell ref="J18:L18"/>
    <mergeCell ref="A19:B19"/>
    <mergeCell ref="C19:D19"/>
    <mergeCell ref="E19:F19"/>
    <mergeCell ref="G19:I19"/>
    <mergeCell ref="J19:L1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EFF56-AFBB-4C7B-8394-2223D664AEAC}">
  <dimension ref="B8:H28"/>
  <sheetViews>
    <sheetView topLeftCell="A13" workbookViewId="0">
      <selection activeCell="D27" sqref="D27"/>
    </sheetView>
  </sheetViews>
  <sheetFormatPr defaultRowHeight="15" x14ac:dyDescent="0.25"/>
  <cols>
    <col min="3" max="3" width="26" customWidth="1"/>
    <col min="4" max="4" width="34.5703125" customWidth="1"/>
    <col min="8" max="8" width="16.7109375" customWidth="1"/>
  </cols>
  <sheetData>
    <row r="8" spans="2:8" x14ac:dyDescent="0.25">
      <c r="B8" s="1" t="s">
        <v>0</v>
      </c>
      <c r="C8" s="1"/>
    </row>
    <row r="9" spans="2:8" x14ac:dyDescent="0.25">
      <c r="B9" s="1" t="s">
        <v>1</v>
      </c>
      <c r="C9" s="1"/>
    </row>
    <row r="10" spans="2:8" x14ac:dyDescent="0.25">
      <c r="B10" s="1" t="s">
        <v>2</v>
      </c>
      <c r="C10" s="1"/>
    </row>
    <row r="11" spans="2:8" x14ac:dyDescent="0.25">
      <c r="B11" s="68" t="s">
        <v>3</v>
      </c>
      <c r="C11" s="68"/>
    </row>
    <row r="15" spans="2:8" x14ac:dyDescent="0.25">
      <c r="C15" s="68" t="s">
        <v>79</v>
      </c>
      <c r="D15" s="68"/>
      <c r="E15" s="68"/>
      <c r="F15" s="68"/>
      <c r="G15" s="68"/>
      <c r="H15" s="68"/>
    </row>
    <row r="18" spans="3:4" x14ac:dyDescent="0.25">
      <c r="C18" s="2" t="s">
        <v>72</v>
      </c>
      <c r="D18" s="2" t="s">
        <v>73</v>
      </c>
    </row>
    <row r="19" spans="3:4" x14ac:dyDescent="0.25">
      <c r="C19" s="2" t="s">
        <v>74</v>
      </c>
      <c r="D19" s="2" t="s">
        <v>75</v>
      </c>
    </row>
    <row r="20" spans="3:4" x14ac:dyDescent="0.25">
      <c r="C20" s="4"/>
      <c r="D20" s="2"/>
    </row>
    <row r="21" spans="3:4" x14ac:dyDescent="0.25">
      <c r="C21" s="6">
        <v>102119.98</v>
      </c>
      <c r="D21" s="7" t="s">
        <v>76</v>
      </c>
    </row>
    <row r="22" spans="3:4" x14ac:dyDescent="0.25">
      <c r="C22" s="3"/>
      <c r="D22" s="3"/>
    </row>
    <row r="23" spans="3:4" x14ac:dyDescent="0.25">
      <c r="C23" s="6">
        <v>16849.8</v>
      </c>
      <c r="D23" s="7" t="s">
        <v>77</v>
      </c>
    </row>
    <row r="24" spans="3:4" x14ac:dyDescent="0.25">
      <c r="C24" s="3"/>
      <c r="D24" s="3"/>
    </row>
    <row r="25" spans="3:4" x14ac:dyDescent="0.25">
      <c r="C25" s="6">
        <v>11439.42</v>
      </c>
      <c r="D25" s="7" t="s">
        <v>78</v>
      </c>
    </row>
    <row r="26" spans="3:4" x14ac:dyDescent="0.25">
      <c r="C26" s="3"/>
      <c r="D26" s="3"/>
    </row>
    <row r="27" spans="3:4" x14ac:dyDescent="0.25">
      <c r="C27" s="5">
        <f>C21+C23+C25</f>
        <v>130409.2</v>
      </c>
      <c r="D27" s="8" t="s">
        <v>80</v>
      </c>
    </row>
    <row r="28" spans="3:4" x14ac:dyDescent="0.25">
      <c r="C28" s="3"/>
      <c r="D28" s="3"/>
    </row>
  </sheetData>
  <mergeCells count="2">
    <mergeCell ref="B11:C11"/>
    <mergeCell ref="C15:H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DJV Trilj</dc:creator>
  <cp:lastModifiedBy>DJV Trilj</cp:lastModifiedBy>
  <cp:lastPrinted>2026-07-06T08:46:14Z</cp:lastPrinted>
  <dcterms:created xsi:type="dcterms:W3CDTF">2026-07-02T09:45:26Z</dcterms:created>
  <dcterms:modified xsi:type="dcterms:W3CDTF">2026-07-06T09:41:53Z</dcterms:modified>
</cp:coreProperties>
</file>