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53983791-2DB8-4409-B4AD-339F6A29CC01}" xr6:coauthVersionLast="47" xr6:coauthVersionMax="47" xr10:uidLastSave="{00000000-0000-0000-0000-000000000000}"/>
  <bookViews>
    <workbookView xWindow="-120" yWindow="-120" windowWidth="24240" windowHeight="13020" activeTab="1" xr2:uid="{6A6D536C-ECA5-4BB8-BECF-8028E1C9D770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20" i="1"/>
  <c r="G142" i="1"/>
  <c r="G47" i="1"/>
  <c r="G126" i="1"/>
  <c r="G134" i="1"/>
  <c r="G116" i="1"/>
  <c r="G137" i="1"/>
  <c r="G68" i="1"/>
  <c r="G129" i="1"/>
  <c r="G98" i="1"/>
  <c r="G36" i="1"/>
  <c r="G29" i="1"/>
  <c r="G58" i="1"/>
  <c r="G54" i="1"/>
  <c r="G50" i="1"/>
  <c r="G73" i="1"/>
  <c r="G43" i="1"/>
  <c r="G79" i="1"/>
  <c r="G76" i="1"/>
  <c r="G40" i="1"/>
  <c r="C27" i="2"/>
  <c r="G112" i="1"/>
  <c r="G92" i="1"/>
  <c r="G89" i="1"/>
  <c r="G86" i="1"/>
  <c r="G83" i="1"/>
</calcChain>
</file>

<file path=xl/sharedStrings.xml><?xml version="1.0" encoding="utf-8"?>
<sst xmlns="http://schemas.openxmlformats.org/spreadsheetml/2006/main" count="240" uniqueCount="111">
  <si>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</si>
  <si>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</si>
  <si>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</si>
  <si>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</si>
  <si>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</si>
  <si>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</si>
  <si>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</si>
  <si>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</si>
  <si>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</si>
  <si>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</si>
  <si>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</si>
  <si>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</si>
  <si>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</si>
  <si>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TERMIN d.o.o.</t>
  </si>
  <si>
    <t>Imotski</t>
  </si>
  <si>
    <t>3224 - materijal i dijelovi za tekuće</t>
  </si>
  <si>
    <t>i investicijsko održavanje</t>
  </si>
  <si>
    <t>UKUPNO TERMIN d.o.o.</t>
  </si>
  <si>
    <t>Sinj</t>
  </si>
  <si>
    <t>3234-komunalne usluge</t>
  </si>
  <si>
    <t xml:space="preserve">UKUPNO VODOVOD I ODVODNJA </t>
  </si>
  <si>
    <t>ČISTOĆA CETINSKE KRAJINE</t>
  </si>
  <si>
    <t>3234- komunalne usluge</t>
  </si>
  <si>
    <t>UKUPNO ČISTOĆA CET.KRAJINE</t>
  </si>
  <si>
    <t>ROTO DINAMIC</t>
  </si>
  <si>
    <t>Samobor</t>
  </si>
  <si>
    <t>3222- materijal i sirovine</t>
  </si>
  <si>
    <t>3221- uredski mater.i ost. Mat.</t>
  </si>
  <si>
    <t>UKUPNO ROTO DINAMIC</t>
  </si>
  <si>
    <t>Split</t>
  </si>
  <si>
    <t>3232-usluge tekućeg i investicij.</t>
  </si>
  <si>
    <t>održavanja</t>
  </si>
  <si>
    <t>Zagreb</t>
  </si>
  <si>
    <t>Elektronički računi</t>
  </si>
  <si>
    <t xml:space="preserve">Zagreb </t>
  </si>
  <si>
    <t>3238- računalne usluge</t>
  </si>
  <si>
    <t>UKUPNO ELEKTRONIČKI RAČUNI</t>
  </si>
  <si>
    <t xml:space="preserve">NASTAVNI ZAVOD ZA JAVNO </t>
  </si>
  <si>
    <t>ZDRAVSTO SDŽ</t>
  </si>
  <si>
    <t>3236 - zdravstvene i veterinarske</t>
  </si>
  <si>
    <t>usluge</t>
  </si>
  <si>
    <t>UKUPNO NASTAVNI ZAVOD ZA JAVNO</t>
  </si>
  <si>
    <t>ZDRAVSTVO SDŽ</t>
  </si>
  <si>
    <t>VODOVOD I ODVODNJA CETINSKE KRAJ.</t>
  </si>
  <si>
    <t>CETINSKE KRAJINE</t>
  </si>
  <si>
    <t>MESNICA SIMUNIĆ</t>
  </si>
  <si>
    <t>Trilj</t>
  </si>
  <si>
    <t>UKUPNO MESNICA SIMUNIĆ</t>
  </si>
  <si>
    <t>CODE FROM THE HILL</t>
  </si>
  <si>
    <t>3233 - usluge promidžbe i informiranja</t>
  </si>
  <si>
    <t>UKUPNO CODE FROM THE HILL</t>
  </si>
  <si>
    <t>HEP ELEKTRA d.o.o.</t>
  </si>
  <si>
    <t>3223- energija</t>
  </si>
  <si>
    <t>UKUPNO HEP ELEKTRA d.o.o.</t>
  </si>
  <si>
    <t>HRVATSKA POŠTANSKA BANKA</t>
  </si>
  <si>
    <t xml:space="preserve">3431-bankarske usluge i usluge </t>
  </si>
  <si>
    <t>platnog prometa</t>
  </si>
  <si>
    <t>UKUPNO HRVATSKA POŠT.BANKA</t>
  </si>
  <si>
    <t xml:space="preserve">HRVATSKI TELEKOM d.d </t>
  </si>
  <si>
    <t>3231- usluge telefona</t>
  </si>
  <si>
    <t>UKUPNO HRVATSKI TELEKOM d.d.</t>
  </si>
  <si>
    <t>TELEMACH HRVATSKA</t>
  </si>
  <si>
    <t>UKUPNO TELEMACH HRVATSKA</t>
  </si>
  <si>
    <t>NAJ-DOMUS d.o.o.</t>
  </si>
  <si>
    <t>Buzin</t>
  </si>
  <si>
    <t>UKUPNO NAJ-DOMUS d.o.o.</t>
  </si>
  <si>
    <t>UKUPNO SZP</t>
  </si>
  <si>
    <t>JVP GRADA SINJA</t>
  </si>
  <si>
    <t>UKUPNO JVP GRADA SINJA</t>
  </si>
  <si>
    <t>ALCA ZAGREB</t>
  </si>
  <si>
    <t>(materijal za čišćenje)</t>
  </si>
  <si>
    <t>UKUPNO ALCA ZAGREB</t>
  </si>
  <si>
    <t>VINDIJA d.d.</t>
  </si>
  <si>
    <t>Varaždin</t>
  </si>
  <si>
    <t>UKUPNO VINDIJA d.d.</t>
  </si>
  <si>
    <t>PEKARA ŠARIBOK</t>
  </si>
  <si>
    <t>UKUPNO PEKARA ŠARIBOK</t>
  </si>
  <si>
    <t>PIEL d.o.o.</t>
  </si>
  <si>
    <t xml:space="preserve">3232-usluge tekućeg i investic.		
održavanja		</t>
  </si>
  <si>
    <t>UKUPNO PIEL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</si>
  <si>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</si>
  <si>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</si>
  <si>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</si>
  <si>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</si>
  <si>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</si>
  <si>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</si>
  <si>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</si>
  <si>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UKUPNO ZA SVIBANJ 2026.GOD</t>
  </si>
  <si>
    <t xml:space="preserve">   SVIBANJ 2026.GODINE</t>
  </si>
  <si>
    <t xml:space="preserve">PEŠO d.o.o. </t>
  </si>
  <si>
    <t>UKUPNO PEŠO d.o.o.</t>
  </si>
  <si>
    <t>3239- ostale usluge</t>
  </si>
  <si>
    <t>UKUPNO ALBA</t>
  </si>
  <si>
    <t>DJEČJI VRTIĆ RADOST</t>
  </si>
  <si>
    <t>3213 - stručno usavršavanje zaposl.</t>
  </si>
  <si>
    <t>UKUPNO DJEČJI VRTIĆ RADOST</t>
  </si>
  <si>
    <t>JM-TRAVEL</t>
  </si>
  <si>
    <t>Brnaze</t>
  </si>
  <si>
    <t>3231 - usluge telefona,interneta,</t>
  </si>
  <si>
    <t>pošte i prijevoza</t>
  </si>
  <si>
    <t>UKUPNO JM - TRAVEL</t>
  </si>
  <si>
    <t>ALBA ,obrt za čišćenje</t>
  </si>
  <si>
    <t xml:space="preserve">SZP - stambene zgrade putem </t>
  </si>
  <si>
    <t>upravitelja</t>
  </si>
  <si>
    <t>UKUPNO SVIBANJ 2026.</t>
  </si>
  <si>
    <t>VOX BRANKO</t>
  </si>
  <si>
    <t>UKUPNO VOX BRANKO</t>
  </si>
  <si>
    <t>GRIFFON WAST MANAGEMENT</t>
  </si>
  <si>
    <t xml:space="preserve">UKUPNO GRIFFON WAST </t>
  </si>
  <si>
    <t>MANAGEMENT</t>
  </si>
  <si>
    <t>INFORMACIJE O TROŠENJU SREDSTAVA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</si>
</sst>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1" xfId="0" applyFont="1" applyBorder="1"/>
    <xf numFmtId="4" fontId="2" fillId="0" borderId="1" xfId="0" applyNumberFormat="1" applyFont="1" applyBorder="1"/>
    <xf numFmtId="2" fontId="2" fillId="0" borderId="2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487A-E469-45B9-B5D9-4C23210E8141}">
  <dimension ref="A4:L147"/>
  <sheetViews>
    <sheetView workbookViewId="0">
      <selection activeCell="G146" sqref="G146:I146"/>
    </sheetView>
  </sheetViews>
  <sheetFormatPr defaultRowHeight="15" x14ac:dyDescent="0.25"/>
  <cols>
    <col min="2" max="2" width="27.140625" customWidth="1"/>
    <col min="4" max="4" width="5.7109375" customWidth="1"/>
    <col min="9" max="9" width="0.28515625" customWidth="1"/>
    <col min="12" max="12" width="14.42578125" customWidth="1"/>
  </cols>
  <sheetData>
    <row r="4" spans="1:12" x14ac:dyDescent="0.25">
      <c r="A4" s="1" t="s">
        <v>0</v>
      </c>
      <c r="B4" s="1"/>
    </row>
    <row r="5" spans="1:12" x14ac:dyDescent="0.25">
      <c r="A5" s="1" t="s">
        <v>1</v>
      </c>
      <c r="B5" s="1"/>
    </row>
    <row r="6" spans="1:12" x14ac:dyDescent="0.25">
      <c r="A6" s="1" t="s">
        <v>2</v>
      </c>
      <c r="B6" s="1"/>
    </row>
    <row r="7" spans="1:12" x14ac:dyDescent="0.25">
      <c r="A7" s="1" t="s">
        <v>3</v>
      </c>
      <c r="B7" s="1"/>
    </row>
    <row r="10" spans="1:12" x14ac:dyDescent="0.25">
      <c r="C10" s="45" t="s">
        <v>4</v>
      </c>
      <c r="D10" s="45"/>
      <c r="E10" s="45"/>
      <c r="F10" s="45"/>
      <c r="G10" s="45"/>
      <c r="H10" s="45"/>
      <c r="I10" s="45"/>
      <c r="J10" s="45"/>
    </row>
    <row r="11" spans="1:12" x14ac:dyDescent="0.25">
      <c r="C11" s="45" t="s">
        <v>88</v>
      </c>
      <c r="D11" s="45"/>
      <c r="E11" s="45"/>
      <c r="F11" s="45"/>
      <c r="G11" s="45"/>
      <c r="H11" s="45"/>
      <c r="I11" s="45"/>
      <c r="J11" s="45"/>
    </row>
    <row r="15" spans="1:12" x14ac:dyDescent="0.25">
      <c r="A15" s="13" t="s">
        <v>5</v>
      </c>
      <c r="B15" s="13"/>
      <c r="C15" s="31" t="s">
        <v>6</v>
      </c>
      <c r="D15" s="31"/>
      <c r="E15" s="13" t="s">
        <v>7</v>
      </c>
      <c r="F15" s="13"/>
      <c r="G15" s="46" t="s">
        <v>8</v>
      </c>
      <c r="H15" s="46"/>
      <c r="I15" s="46"/>
      <c r="J15" s="13" t="s">
        <v>9</v>
      </c>
      <c r="K15" s="13"/>
      <c r="L15" s="13"/>
    </row>
    <row r="16" spans="1:12" x14ac:dyDescent="0.25">
      <c r="A16" s="13" t="s">
        <v>10</v>
      </c>
      <c r="B16" s="13"/>
      <c r="C16" s="13" t="s">
        <v>10</v>
      </c>
      <c r="D16" s="13"/>
      <c r="E16" s="13" t="s">
        <v>10</v>
      </c>
      <c r="F16" s="13"/>
      <c r="G16" s="46" t="s">
        <v>11</v>
      </c>
      <c r="H16" s="46"/>
      <c r="I16" s="46"/>
      <c r="J16" s="13" t="s">
        <v>12</v>
      </c>
      <c r="K16" s="13"/>
      <c r="L16" s="13"/>
    </row>
    <row r="17" spans="1:12" x14ac:dyDescent="0.25">
      <c r="A17" s="32" t="s">
        <v>24</v>
      </c>
      <c r="B17" s="32"/>
      <c r="C17" s="12">
        <v>24723122482</v>
      </c>
      <c r="D17" s="12"/>
      <c r="E17" s="12" t="s">
        <v>25</v>
      </c>
      <c r="F17" s="12"/>
      <c r="G17" s="34">
        <v>63.03</v>
      </c>
      <c r="H17" s="34"/>
      <c r="I17" s="34"/>
      <c r="J17" s="32" t="s">
        <v>26</v>
      </c>
      <c r="K17" s="32"/>
      <c r="L17" s="32"/>
    </row>
    <row r="18" spans="1:12" x14ac:dyDescent="0.25">
      <c r="A18" s="32" t="s">
        <v>24</v>
      </c>
      <c r="B18" s="32"/>
      <c r="C18" s="12">
        <v>24723122482</v>
      </c>
      <c r="D18" s="12"/>
      <c r="E18" s="12" t="s">
        <v>25</v>
      </c>
      <c r="F18" s="12"/>
      <c r="G18" s="34">
        <v>64.58</v>
      </c>
      <c r="H18" s="34"/>
      <c r="I18" s="34"/>
      <c r="J18" s="32" t="s">
        <v>26</v>
      </c>
      <c r="K18" s="32"/>
      <c r="L18" s="32"/>
    </row>
    <row r="19" spans="1:12" x14ac:dyDescent="0.25">
      <c r="A19" s="32" t="s">
        <v>24</v>
      </c>
      <c r="B19" s="32"/>
      <c r="C19" s="12">
        <v>24723122482</v>
      </c>
      <c r="D19" s="12"/>
      <c r="E19" s="12" t="s">
        <v>25</v>
      </c>
      <c r="F19" s="12"/>
      <c r="G19" s="34">
        <v>82.91</v>
      </c>
      <c r="H19" s="34"/>
      <c r="I19" s="34"/>
      <c r="J19" s="32" t="s">
        <v>26</v>
      </c>
      <c r="K19" s="32"/>
      <c r="L19" s="32"/>
    </row>
    <row r="20" spans="1:12" x14ac:dyDescent="0.25">
      <c r="A20" s="32" t="s">
        <v>24</v>
      </c>
      <c r="B20" s="32"/>
      <c r="C20" s="12">
        <v>24723122482</v>
      </c>
      <c r="D20" s="12"/>
      <c r="E20" s="12" t="s">
        <v>25</v>
      </c>
      <c r="F20" s="12"/>
      <c r="G20" s="34">
        <v>134.80000000000001</v>
      </c>
      <c r="H20" s="34"/>
      <c r="I20" s="34"/>
      <c r="J20" s="32" t="s">
        <v>26</v>
      </c>
      <c r="K20" s="32"/>
      <c r="L20" s="32"/>
    </row>
    <row r="21" spans="1:12" x14ac:dyDescent="0.25">
      <c r="A21" s="32" t="s">
        <v>24</v>
      </c>
      <c r="B21" s="32"/>
      <c r="C21" s="12">
        <v>24723122482</v>
      </c>
      <c r="D21" s="12"/>
      <c r="E21" s="12" t="s">
        <v>25</v>
      </c>
      <c r="F21" s="12"/>
      <c r="G21" s="34">
        <v>4.8899999999999997</v>
      </c>
      <c r="H21" s="34"/>
      <c r="I21" s="34"/>
      <c r="J21" s="32" t="s">
        <v>26</v>
      </c>
      <c r="K21" s="32"/>
      <c r="L21" s="32"/>
    </row>
    <row r="22" spans="1:12" x14ac:dyDescent="0.25">
      <c r="A22" s="32" t="s">
        <v>24</v>
      </c>
      <c r="B22" s="32"/>
      <c r="C22" s="12">
        <v>24723122482</v>
      </c>
      <c r="D22" s="12"/>
      <c r="E22" s="12" t="s">
        <v>25</v>
      </c>
      <c r="F22" s="12"/>
      <c r="G22" s="34">
        <v>419.68</v>
      </c>
      <c r="H22" s="34"/>
      <c r="I22" s="34"/>
      <c r="J22" s="32" t="s">
        <v>26</v>
      </c>
      <c r="K22" s="32"/>
      <c r="L22" s="32"/>
    </row>
    <row r="23" spans="1:12" x14ac:dyDescent="0.25">
      <c r="A23" s="17" t="s">
        <v>24</v>
      </c>
      <c r="B23" s="17"/>
      <c r="C23" s="12">
        <v>24723122482</v>
      </c>
      <c r="D23" s="12"/>
      <c r="E23" s="12" t="s">
        <v>25</v>
      </c>
      <c r="F23" s="12"/>
      <c r="G23" s="60">
        <v>5.66</v>
      </c>
      <c r="H23" s="60"/>
      <c r="I23" s="60"/>
      <c r="J23" s="32" t="s">
        <v>27</v>
      </c>
      <c r="K23" s="32"/>
      <c r="L23" s="32"/>
    </row>
    <row r="24" spans="1:12" x14ac:dyDescent="0.25">
      <c r="A24" s="32" t="s">
        <v>24</v>
      </c>
      <c r="B24" s="32"/>
      <c r="C24" s="12">
        <v>24723122482</v>
      </c>
      <c r="D24" s="12"/>
      <c r="E24" s="12" t="s">
        <v>25</v>
      </c>
      <c r="F24" s="12"/>
      <c r="G24" s="34">
        <v>130.87</v>
      </c>
      <c r="H24" s="34"/>
      <c r="I24" s="34"/>
      <c r="J24" s="32" t="s">
        <v>26</v>
      </c>
      <c r="K24" s="32"/>
      <c r="L24" s="32"/>
    </row>
    <row r="25" spans="1:12" x14ac:dyDescent="0.25">
      <c r="A25" s="32" t="s">
        <v>24</v>
      </c>
      <c r="B25" s="32"/>
      <c r="C25" s="12">
        <v>24723122482</v>
      </c>
      <c r="D25" s="12"/>
      <c r="E25" s="12" t="s">
        <v>25</v>
      </c>
      <c r="F25" s="12"/>
      <c r="G25" s="34">
        <v>173.94</v>
      </c>
      <c r="H25" s="34"/>
      <c r="I25" s="34"/>
      <c r="J25" s="32" t="s">
        <v>26</v>
      </c>
      <c r="K25" s="32"/>
      <c r="L25" s="32"/>
    </row>
    <row r="26" spans="1:12" x14ac:dyDescent="0.25">
      <c r="A26" s="32" t="s">
        <v>24</v>
      </c>
      <c r="B26" s="32"/>
      <c r="C26" s="12">
        <v>24723122482</v>
      </c>
      <c r="D26" s="12"/>
      <c r="E26" s="12" t="s">
        <v>25</v>
      </c>
      <c r="F26" s="12"/>
      <c r="G26" s="34">
        <v>4.01</v>
      </c>
      <c r="H26" s="34"/>
      <c r="I26" s="34"/>
      <c r="J26" s="32" t="s">
        <v>26</v>
      </c>
      <c r="K26" s="32"/>
      <c r="L26" s="32"/>
    </row>
    <row r="27" spans="1:12" x14ac:dyDescent="0.25">
      <c r="A27" s="32" t="s">
        <v>24</v>
      </c>
      <c r="B27" s="32"/>
      <c r="C27" s="12">
        <v>24723122482</v>
      </c>
      <c r="D27" s="12"/>
      <c r="E27" s="12" t="s">
        <v>25</v>
      </c>
      <c r="F27" s="12"/>
      <c r="G27" s="34">
        <v>170.74</v>
      </c>
      <c r="H27" s="34"/>
      <c r="I27" s="34"/>
      <c r="J27" s="32" t="s">
        <v>26</v>
      </c>
      <c r="K27" s="32"/>
      <c r="L27" s="32"/>
    </row>
    <row r="28" spans="1:12" x14ac:dyDescent="0.25">
      <c r="A28" s="32" t="s">
        <v>24</v>
      </c>
      <c r="B28" s="32"/>
      <c r="C28" s="12">
        <v>24723122482</v>
      </c>
      <c r="D28" s="12"/>
      <c r="E28" s="12" t="s">
        <v>25</v>
      </c>
      <c r="F28" s="12"/>
      <c r="G28" s="34">
        <v>226.91</v>
      </c>
      <c r="H28" s="34"/>
      <c r="I28" s="34"/>
      <c r="J28" s="32" t="s">
        <v>26</v>
      </c>
      <c r="K28" s="32"/>
      <c r="L28" s="32"/>
    </row>
    <row r="29" spans="1:12" x14ac:dyDescent="0.25">
      <c r="A29" s="35" t="s">
        <v>28</v>
      </c>
      <c r="B29" s="36"/>
      <c r="C29" s="27"/>
      <c r="D29" s="28"/>
      <c r="E29" s="27"/>
      <c r="F29" s="28"/>
      <c r="G29" s="39">
        <f>G17+G18+G19+G20+G21+G22+G23+G24+G25+G26+G27+G28</f>
        <v>1482.02</v>
      </c>
      <c r="H29" s="40"/>
      <c r="I29" s="41"/>
      <c r="J29" s="27"/>
      <c r="K29" s="64"/>
      <c r="L29" s="28"/>
    </row>
    <row r="30" spans="1:12" x14ac:dyDescent="0.25">
      <c r="A30" s="27"/>
      <c r="B30" s="28"/>
      <c r="C30" s="27"/>
      <c r="D30" s="28"/>
      <c r="E30" s="27"/>
      <c r="F30" s="28"/>
      <c r="G30" s="61"/>
      <c r="H30" s="62"/>
      <c r="I30" s="63"/>
      <c r="J30" s="27"/>
      <c r="K30" s="64"/>
      <c r="L30" s="28"/>
    </row>
    <row r="31" spans="1:12" x14ac:dyDescent="0.25">
      <c r="A31" s="35" t="s">
        <v>89</v>
      </c>
      <c r="B31" s="36"/>
      <c r="C31" s="27">
        <v>50478967671</v>
      </c>
      <c r="D31" s="28"/>
      <c r="E31" s="27" t="s">
        <v>46</v>
      </c>
      <c r="F31" s="28"/>
      <c r="G31" s="42">
        <v>15.5</v>
      </c>
      <c r="H31" s="43"/>
      <c r="I31" s="44"/>
      <c r="J31" s="32" t="s">
        <v>27</v>
      </c>
      <c r="K31" s="32"/>
      <c r="L31" s="32"/>
    </row>
    <row r="32" spans="1:12" x14ac:dyDescent="0.25">
      <c r="A32" s="35" t="s">
        <v>89</v>
      </c>
      <c r="B32" s="36"/>
      <c r="C32" s="27">
        <v>50478967671</v>
      </c>
      <c r="D32" s="28"/>
      <c r="E32" s="27" t="s">
        <v>46</v>
      </c>
      <c r="F32" s="28"/>
      <c r="G32" s="42">
        <v>15.8</v>
      </c>
      <c r="H32" s="43"/>
      <c r="I32" s="44"/>
      <c r="J32" s="32" t="s">
        <v>27</v>
      </c>
      <c r="K32" s="32"/>
      <c r="L32" s="32"/>
    </row>
    <row r="33" spans="1:12" x14ac:dyDescent="0.25">
      <c r="A33" s="35" t="s">
        <v>89</v>
      </c>
      <c r="B33" s="36"/>
      <c r="C33" s="27">
        <v>50478967671</v>
      </c>
      <c r="D33" s="28"/>
      <c r="E33" s="27" t="s">
        <v>46</v>
      </c>
      <c r="F33" s="28"/>
      <c r="G33" s="42">
        <v>15.9</v>
      </c>
      <c r="H33" s="43"/>
      <c r="I33" s="44"/>
      <c r="J33" s="32" t="s">
        <v>27</v>
      </c>
      <c r="K33" s="32"/>
      <c r="L33" s="32"/>
    </row>
    <row r="34" spans="1:12" x14ac:dyDescent="0.25">
      <c r="A34" s="35" t="s">
        <v>89</v>
      </c>
      <c r="B34" s="36"/>
      <c r="C34" s="27">
        <v>50478967671</v>
      </c>
      <c r="D34" s="28"/>
      <c r="E34" s="27" t="s">
        <v>46</v>
      </c>
      <c r="F34" s="28"/>
      <c r="G34" s="42">
        <v>117.55</v>
      </c>
      <c r="H34" s="43"/>
      <c r="I34" s="44"/>
      <c r="J34" s="17" t="s">
        <v>30</v>
      </c>
      <c r="K34" s="17"/>
      <c r="L34" s="17"/>
    </row>
    <row r="35" spans="1:12" x14ac:dyDescent="0.25">
      <c r="A35" s="21"/>
      <c r="B35" s="22"/>
      <c r="C35" s="27"/>
      <c r="D35" s="28"/>
      <c r="E35" s="27"/>
      <c r="F35" s="28"/>
      <c r="G35" s="51"/>
      <c r="H35" s="52"/>
      <c r="I35" s="53"/>
      <c r="J35" s="17" t="s">
        <v>31</v>
      </c>
      <c r="K35" s="17"/>
      <c r="L35" s="17"/>
    </row>
    <row r="36" spans="1:12" x14ac:dyDescent="0.25">
      <c r="A36" s="35" t="s">
        <v>90</v>
      </c>
      <c r="B36" s="36"/>
      <c r="C36" s="27"/>
      <c r="D36" s="28"/>
      <c r="E36" s="27"/>
      <c r="F36" s="28"/>
      <c r="G36" s="51">
        <f>G31+G32+G33+G34</f>
        <v>164.75</v>
      </c>
      <c r="H36" s="52"/>
      <c r="I36" s="53"/>
      <c r="J36" s="17"/>
      <c r="K36" s="17"/>
      <c r="L36" s="17"/>
    </row>
    <row r="37" spans="1:12" x14ac:dyDescent="0.25">
      <c r="A37" s="49"/>
      <c r="B37" s="50"/>
      <c r="C37" s="37"/>
      <c r="D37" s="38"/>
      <c r="E37" s="37"/>
      <c r="F37" s="38"/>
      <c r="G37" s="54"/>
      <c r="H37" s="55"/>
      <c r="I37" s="56"/>
      <c r="J37" s="37"/>
      <c r="K37" s="65"/>
      <c r="L37" s="38"/>
    </row>
    <row r="38" spans="1:12" x14ac:dyDescent="0.25">
      <c r="A38" s="35" t="s">
        <v>13</v>
      </c>
      <c r="B38" s="36"/>
      <c r="C38" s="27">
        <v>54229813516</v>
      </c>
      <c r="D38" s="28"/>
      <c r="E38" s="27" t="s">
        <v>14</v>
      </c>
      <c r="F38" s="28"/>
      <c r="G38" s="42">
        <v>139.96</v>
      </c>
      <c r="H38" s="43"/>
      <c r="I38" s="44"/>
      <c r="J38" s="32" t="s">
        <v>15</v>
      </c>
      <c r="K38" s="32"/>
      <c r="L38" s="32"/>
    </row>
    <row r="39" spans="1:12" x14ac:dyDescent="0.25">
      <c r="A39" s="21"/>
      <c r="B39" s="22"/>
      <c r="C39" s="27"/>
      <c r="D39" s="28"/>
      <c r="E39" s="27"/>
      <c r="F39" s="28"/>
      <c r="G39" s="42"/>
      <c r="H39" s="43"/>
      <c r="I39" s="44"/>
      <c r="J39" s="32" t="s">
        <v>16</v>
      </c>
      <c r="K39" s="32"/>
      <c r="L39" s="32"/>
    </row>
    <row r="40" spans="1:12" x14ac:dyDescent="0.25">
      <c r="A40" s="35" t="s">
        <v>17</v>
      </c>
      <c r="B40" s="36"/>
      <c r="C40" s="27"/>
      <c r="D40" s="28"/>
      <c r="E40" s="27"/>
      <c r="F40" s="28"/>
      <c r="G40" s="51">
        <f>G38</f>
        <v>139.96</v>
      </c>
      <c r="H40" s="52"/>
      <c r="I40" s="53"/>
      <c r="J40" s="32"/>
      <c r="K40" s="32"/>
      <c r="L40" s="32"/>
    </row>
    <row r="41" spans="1:12" x14ac:dyDescent="0.25">
      <c r="A41" s="49"/>
      <c r="B41" s="50"/>
      <c r="C41" s="37"/>
      <c r="D41" s="38"/>
      <c r="E41" s="37"/>
      <c r="F41" s="38"/>
      <c r="G41" s="54"/>
      <c r="H41" s="55"/>
      <c r="I41" s="56"/>
      <c r="J41" s="37"/>
      <c r="K41" s="65"/>
      <c r="L41" s="38"/>
    </row>
    <row r="42" spans="1:12" x14ac:dyDescent="0.25">
      <c r="A42" s="35" t="s">
        <v>101</v>
      </c>
      <c r="B42" s="36"/>
      <c r="C42" s="27">
        <v>93467739666</v>
      </c>
      <c r="D42" s="28"/>
      <c r="E42" s="27" t="s">
        <v>46</v>
      </c>
      <c r="F42" s="28"/>
      <c r="G42" s="14">
        <v>1046.05</v>
      </c>
      <c r="H42" s="15"/>
      <c r="I42" s="16"/>
      <c r="J42" s="57" t="s">
        <v>91</v>
      </c>
      <c r="K42" s="58"/>
      <c r="L42" s="59"/>
    </row>
    <row r="43" spans="1:12" x14ac:dyDescent="0.25">
      <c r="A43" s="47" t="s">
        <v>92</v>
      </c>
      <c r="B43" s="47"/>
      <c r="C43" s="12"/>
      <c r="D43" s="12"/>
      <c r="E43" s="12"/>
      <c r="F43" s="12"/>
      <c r="G43" s="48">
        <f>G42</f>
        <v>1046.05</v>
      </c>
      <c r="H43" s="48"/>
      <c r="I43" s="48"/>
      <c r="J43" s="32"/>
      <c r="K43" s="32"/>
      <c r="L43" s="32"/>
    </row>
    <row r="44" spans="1:12" x14ac:dyDescent="0.25">
      <c r="A44" s="17"/>
      <c r="B44" s="17"/>
      <c r="C44" s="12"/>
      <c r="D44" s="12"/>
      <c r="E44" s="12"/>
      <c r="F44" s="12"/>
      <c r="G44" s="12"/>
      <c r="H44" s="12"/>
      <c r="I44" s="12"/>
      <c r="J44" s="17"/>
      <c r="K44" s="17"/>
      <c r="L44" s="17"/>
    </row>
    <row r="45" spans="1:12" x14ac:dyDescent="0.25">
      <c r="A45" s="57" t="s">
        <v>21</v>
      </c>
      <c r="B45" s="59"/>
      <c r="C45" s="27">
        <v>79243957155</v>
      </c>
      <c r="D45" s="28"/>
      <c r="E45" s="27" t="s">
        <v>18</v>
      </c>
      <c r="F45" s="28"/>
      <c r="G45" s="27">
        <v>292.14</v>
      </c>
      <c r="H45" s="64"/>
      <c r="I45" s="28"/>
      <c r="J45" s="57" t="s">
        <v>22</v>
      </c>
      <c r="K45" s="58"/>
      <c r="L45" s="59"/>
    </row>
    <row r="46" spans="1:12" x14ac:dyDescent="0.25">
      <c r="A46" s="57" t="s">
        <v>21</v>
      </c>
      <c r="B46" s="59"/>
      <c r="C46" s="27">
        <v>79243957155</v>
      </c>
      <c r="D46" s="28"/>
      <c r="E46" s="27" t="s">
        <v>18</v>
      </c>
      <c r="F46" s="28"/>
      <c r="G46" s="27">
        <v>292.14</v>
      </c>
      <c r="H46" s="64"/>
      <c r="I46" s="28"/>
      <c r="J46" s="57" t="s">
        <v>22</v>
      </c>
      <c r="K46" s="58"/>
      <c r="L46" s="59"/>
    </row>
    <row r="47" spans="1:12" x14ac:dyDescent="0.25">
      <c r="A47" s="35" t="s">
        <v>23</v>
      </c>
      <c r="B47" s="36"/>
      <c r="C47" s="27"/>
      <c r="D47" s="28"/>
      <c r="E47" s="27"/>
      <c r="F47" s="28"/>
      <c r="G47" s="21">
        <f>G45+G46</f>
        <v>584.28</v>
      </c>
      <c r="H47" s="66"/>
      <c r="I47" s="22"/>
      <c r="J47" s="27"/>
      <c r="K47" s="64"/>
      <c r="L47" s="28"/>
    </row>
    <row r="48" spans="1:12" x14ac:dyDescent="0.25">
      <c r="A48" s="17"/>
      <c r="B48" s="31"/>
      <c r="C48" s="12"/>
      <c r="D48" s="12"/>
      <c r="E48" s="12"/>
      <c r="F48" s="12"/>
      <c r="G48" s="12"/>
      <c r="H48" s="12"/>
      <c r="I48" s="12"/>
      <c r="J48" s="32"/>
      <c r="K48" s="32"/>
      <c r="L48" s="32"/>
    </row>
    <row r="49" spans="1:12" x14ac:dyDescent="0.25">
      <c r="A49" s="32" t="s">
        <v>93</v>
      </c>
      <c r="B49" s="32"/>
      <c r="C49" s="12">
        <v>4536412583</v>
      </c>
      <c r="D49" s="12"/>
      <c r="E49" s="12" t="s">
        <v>29</v>
      </c>
      <c r="F49" s="12"/>
      <c r="G49" s="34">
        <v>206.91</v>
      </c>
      <c r="H49" s="34"/>
      <c r="I49" s="34"/>
      <c r="J49" s="32" t="s">
        <v>94</v>
      </c>
      <c r="K49" s="32"/>
      <c r="L49" s="32"/>
    </row>
    <row r="50" spans="1:12" x14ac:dyDescent="0.25">
      <c r="A50" s="31" t="s">
        <v>95</v>
      </c>
      <c r="B50" s="31"/>
      <c r="C50" s="12"/>
      <c r="D50" s="12"/>
      <c r="E50" s="12"/>
      <c r="F50" s="12"/>
      <c r="G50" s="67">
        <f>G49</f>
        <v>206.91</v>
      </c>
      <c r="H50" s="67"/>
      <c r="I50" s="67"/>
      <c r="J50" s="32"/>
      <c r="K50" s="32"/>
      <c r="L50" s="32"/>
    </row>
    <row r="51" spans="1:12" x14ac:dyDescent="0.25">
      <c r="A51" s="32"/>
      <c r="B51" s="32"/>
      <c r="C51" s="12"/>
      <c r="D51" s="12"/>
      <c r="E51" s="12"/>
      <c r="F51" s="12"/>
      <c r="G51" s="34"/>
      <c r="H51" s="34"/>
      <c r="I51" s="34"/>
      <c r="J51" s="32"/>
      <c r="K51" s="32"/>
      <c r="L51" s="32"/>
    </row>
    <row r="52" spans="1:12" x14ac:dyDescent="0.25">
      <c r="A52" s="32" t="s">
        <v>96</v>
      </c>
      <c r="B52" s="32"/>
      <c r="C52" s="12">
        <v>39261438797</v>
      </c>
      <c r="D52" s="12"/>
      <c r="E52" s="12" t="s">
        <v>97</v>
      </c>
      <c r="F52" s="12"/>
      <c r="G52" s="34">
        <v>250</v>
      </c>
      <c r="H52" s="34"/>
      <c r="I52" s="34"/>
      <c r="J52" s="32" t="s">
        <v>98</v>
      </c>
      <c r="K52" s="32"/>
      <c r="L52" s="32"/>
    </row>
    <row r="53" spans="1:12" x14ac:dyDescent="0.25">
      <c r="A53" s="32"/>
      <c r="B53" s="32"/>
      <c r="C53" s="12"/>
      <c r="D53" s="12"/>
      <c r="E53" s="12"/>
      <c r="F53" s="12"/>
      <c r="G53" s="34"/>
      <c r="H53" s="34"/>
      <c r="I53" s="34"/>
      <c r="J53" s="32" t="s">
        <v>99</v>
      </c>
      <c r="K53" s="32"/>
      <c r="L53" s="32"/>
    </row>
    <row r="54" spans="1:12" x14ac:dyDescent="0.25">
      <c r="A54" s="47" t="s">
        <v>100</v>
      </c>
      <c r="B54" s="47"/>
      <c r="C54" s="12"/>
      <c r="D54" s="12"/>
      <c r="E54" s="12"/>
      <c r="F54" s="12"/>
      <c r="G54" s="68">
        <f>G52</f>
        <v>250</v>
      </c>
      <c r="H54" s="68"/>
      <c r="I54" s="68"/>
      <c r="J54" s="32"/>
      <c r="K54" s="32"/>
      <c r="L54" s="32"/>
    </row>
    <row r="55" spans="1:12" x14ac:dyDescent="0.25">
      <c r="A55" s="32"/>
      <c r="B55" s="32"/>
      <c r="C55" s="12"/>
      <c r="D55" s="12"/>
      <c r="E55" s="12"/>
      <c r="F55" s="12"/>
      <c r="G55" s="34"/>
      <c r="H55" s="34"/>
      <c r="I55" s="34"/>
      <c r="J55" s="32"/>
      <c r="K55" s="32"/>
      <c r="L55" s="32"/>
    </row>
    <row r="56" spans="1:12" x14ac:dyDescent="0.25">
      <c r="A56" s="18" t="s">
        <v>102</v>
      </c>
      <c r="B56" s="20"/>
      <c r="C56" s="27">
        <v>27138707332</v>
      </c>
      <c r="D56" s="28"/>
      <c r="E56" s="27" t="s">
        <v>29</v>
      </c>
      <c r="F56" s="28"/>
      <c r="G56" s="27">
        <v>111.05</v>
      </c>
      <c r="H56" s="64"/>
      <c r="I56" s="28"/>
      <c r="J56" s="17" t="s">
        <v>19</v>
      </c>
      <c r="K56" s="17"/>
      <c r="L56" s="17"/>
    </row>
    <row r="57" spans="1:12" x14ac:dyDescent="0.25">
      <c r="A57" s="57" t="s">
        <v>103</v>
      </c>
      <c r="B57" s="59"/>
      <c r="C57" s="27"/>
      <c r="D57" s="28"/>
      <c r="E57" s="27"/>
      <c r="F57" s="28"/>
      <c r="G57" s="21"/>
      <c r="H57" s="66"/>
      <c r="I57" s="22"/>
      <c r="J57" s="27"/>
      <c r="K57" s="64"/>
      <c r="L57" s="28"/>
    </row>
    <row r="58" spans="1:12" x14ac:dyDescent="0.25">
      <c r="A58" s="47" t="s">
        <v>66</v>
      </c>
      <c r="B58" s="47"/>
      <c r="C58" s="13"/>
      <c r="D58" s="13"/>
      <c r="E58" s="13"/>
      <c r="F58" s="13"/>
      <c r="G58" s="68">
        <f>G56</f>
        <v>111.05</v>
      </c>
      <c r="H58" s="68"/>
      <c r="I58" s="68"/>
      <c r="J58" s="32"/>
      <c r="K58" s="32"/>
      <c r="L58" s="32"/>
    </row>
    <row r="59" spans="1:12" x14ac:dyDescent="0.25">
      <c r="A59" s="17"/>
      <c r="B59" s="17"/>
      <c r="C59" s="12"/>
      <c r="D59" s="12"/>
      <c r="E59" s="12"/>
      <c r="F59" s="12"/>
      <c r="G59" s="60"/>
      <c r="H59" s="60"/>
      <c r="I59" s="60"/>
      <c r="J59" s="32"/>
      <c r="K59" s="32"/>
      <c r="L59" s="32"/>
    </row>
    <row r="60" spans="1:12" x14ac:dyDescent="0.25">
      <c r="A60" s="57" t="s">
        <v>37</v>
      </c>
      <c r="B60" s="59"/>
      <c r="C60" s="12">
        <v>54948902275</v>
      </c>
      <c r="D60" s="12"/>
      <c r="E60" s="12" t="s">
        <v>29</v>
      </c>
      <c r="F60" s="12"/>
      <c r="G60" s="60">
        <v>58.75</v>
      </c>
      <c r="H60" s="60"/>
      <c r="I60" s="60"/>
      <c r="J60" s="57" t="s">
        <v>22</v>
      </c>
      <c r="K60" s="58"/>
      <c r="L60" s="59"/>
    </row>
    <row r="61" spans="1:12" x14ac:dyDescent="0.25">
      <c r="A61" s="57" t="s">
        <v>38</v>
      </c>
      <c r="B61" s="59"/>
      <c r="C61" s="27"/>
      <c r="D61" s="28"/>
      <c r="E61" s="27"/>
      <c r="F61" s="28"/>
      <c r="G61" s="42"/>
      <c r="H61" s="43"/>
      <c r="I61" s="44"/>
      <c r="J61" s="57"/>
      <c r="K61" s="58"/>
      <c r="L61" s="59"/>
    </row>
    <row r="62" spans="1:12" x14ac:dyDescent="0.25">
      <c r="A62" s="57" t="s">
        <v>37</v>
      </c>
      <c r="B62" s="59"/>
      <c r="C62" s="12">
        <v>54948902275</v>
      </c>
      <c r="D62" s="12"/>
      <c r="E62" s="12" t="s">
        <v>29</v>
      </c>
      <c r="F62" s="12"/>
      <c r="G62" s="33">
        <v>2000</v>
      </c>
      <c r="H62" s="33"/>
      <c r="I62" s="33"/>
      <c r="J62" s="17" t="s">
        <v>39</v>
      </c>
      <c r="K62" s="17"/>
      <c r="L62" s="17"/>
    </row>
    <row r="63" spans="1:12" x14ac:dyDescent="0.25">
      <c r="A63" s="57" t="s">
        <v>38</v>
      </c>
      <c r="B63" s="59"/>
      <c r="C63" s="27"/>
      <c r="D63" s="28"/>
      <c r="E63" s="27"/>
      <c r="F63" s="28"/>
      <c r="G63" s="42"/>
      <c r="H63" s="43"/>
      <c r="I63" s="44"/>
      <c r="J63" s="57" t="s">
        <v>40</v>
      </c>
      <c r="K63" s="58"/>
      <c r="L63" s="59"/>
    </row>
    <row r="64" spans="1:12" x14ac:dyDescent="0.25">
      <c r="A64" s="57" t="s">
        <v>37</v>
      </c>
      <c r="B64" s="59"/>
      <c r="C64" s="12">
        <v>54948902275</v>
      </c>
      <c r="D64" s="12"/>
      <c r="E64" s="12" t="s">
        <v>29</v>
      </c>
      <c r="F64" s="12"/>
      <c r="G64" s="60">
        <v>65.7</v>
      </c>
      <c r="H64" s="60"/>
      <c r="I64" s="60"/>
      <c r="J64" s="17" t="s">
        <v>39</v>
      </c>
      <c r="K64" s="17"/>
      <c r="L64" s="17"/>
    </row>
    <row r="65" spans="1:12" x14ac:dyDescent="0.25">
      <c r="A65" s="57" t="s">
        <v>38</v>
      </c>
      <c r="B65" s="59"/>
      <c r="C65" s="27"/>
      <c r="D65" s="28"/>
      <c r="E65" s="27"/>
      <c r="F65" s="28"/>
      <c r="G65" s="42"/>
      <c r="H65" s="43"/>
      <c r="I65" s="44"/>
      <c r="J65" s="57" t="s">
        <v>40</v>
      </c>
      <c r="K65" s="58"/>
      <c r="L65" s="59"/>
    </row>
    <row r="66" spans="1:12" x14ac:dyDescent="0.25">
      <c r="A66" s="57" t="s">
        <v>37</v>
      </c>
      <c r="B66" s="59"/>
      <c r="C66" s="12">
        <v>54948902275</v>
      </c>
      <c r="D66" s="12"/>
      <c r="E66" s="12" t="s">
        <v>29</v>
      </c>
      <c r="F66" s="12"/>
      <c r="G66" s="60">
        <v>43.8</v>
      </c>
      <c r="H66" s="60"/>
      <c r="I66" s="60"/>
      <c r="J66" s="17" t="s">
        <v>39</v>
      </c>
      <c r="K66" s="17"/>
      <c r="L66" s="17"/>
    </row>
    <row r="67" spans="1:12" x14ac:dyDescent="0.25">
      <c r="A67" s="57" t="s">
        <v>38</v>
      </c>
      <c r="B67" s="59"/>
      <c r="C67" s="27"/>
      <c r="D67" s="28"/>
      <c r="E67" s="27"/>
      <c r="F67" s="28"/>
      <c r="G67" s="42"/>
      <c r="H67" s="43"/>
      <c r="I67" s="44"/>
      <c r="J67" s="57" t="s">
        <v>40</v>
      </c>
      <c r="K67" s="58"/>
      <c r="L67" s="59"/>
    </row>
    <row r="68" spans="1:12" x14ac:dyDescent="0.25">
      <c r="A68" s="35" t="s">
        <v>41</v>
      </c>
      <c r="B68" s="36"/>
      <c r="C68" s="27"/>
      <c r="D68" s="28"/>
      <c r="E68" s="27"/>
      <c r="F68" s="28"/>
      <c r="G68" s="69">
        <f>G60+G62+G64+G66</f>
        <v>2168.25</v>
      </c>
      <c r="H68" s="70"/>
      <c r="I68" s="71"/>
      <c r="J68" s="27"/>
      <c r="K68" s="64"/>
      <c r="L68" s="28"/>
    </row>
    <row r="69" spans="1:12" x14ac:dyDescent="0.25">
      <c r="A69" s="35" t="s">
        <v>42</v>
      </c>
      <c r="B69" s="36"/>
      <c r="C69" s="27"/>
      <c r="D69" s="28"/>
      <c r="E69" s="27"/>
      <c r="F69" s="28"/>
      <c r="G69" s="42"/>
      <c r="H69" s="43"/>
      <c r="I69" s="44"/>
      <c r="J69" s="27"/>
      <c r="K69" s="64"/>
      <c r="L69" s="28"/>
    </row>
    <row r="70" spans="1:12" x14ac:dyDescent="0.25">
      <c r="A70" s="72"/>
      <c r="B70" s="73"/>
      <c r="C70" s="74"/>
      <c r="D70" s="74"/>
      <c r="E70" s="74"/>
      <c r="F70" s="74"/>
      <c r="G70" s="75"/>
      <c r="H70" s="76"/>
      <c r="I70" s="77"/>
      <c r="J70" s="78"/>
      <c r="K70" s="78"/>
      <c r="L70" s="78"/>
    </row>
    <row r="71" spans="1:12" x14ac:dyDescent="0.25">
      <c r="A71" s="32" t="s">
        <v>45</v>
      </c>
      <c r="B71" s="32"/>
      <c r="C71" s="12">
        <v>95678029388</v>
      </c>
      <c r="D71" s="12"/>
      <c r="E71" s="12" t="s">
        <v>46</v>
      </c>
      <c r="F71" s="12"/>
      <c r="G71" s="33">
        <v>1944.47</v>
      </c>
      <c r="H71" s="33"/>
      <c r="I71" s="33"/>
      <c r="J71" s="32" t="s">
        <v>26</v>
      </c>
      <c r="K71" s="32"/>
      <c r="L71" s="32"/>
    </row>
    <row r="72" spans="1:12" x14ac:dyDescent="0.25">
      <c r="A72" s="32" t="s">
        <v>45</v>
      </c>
      <c r="B72" s="32"/>
      <c r="C72" s="12">
        <v>95678029388</v>
      </c>
      <c r="D72" s="12"/>
      <c r="E72" s="12" t="s">
        <v>46</v>
      </c>
      <c r="F72" s="12"/>
      <c r="G72" s="33">
        <v>2400.17</v>
      </c>
      <c r="H72" s="33"/>
      <c r="I72" s="33"/>
      <c r="J72" s="32" t="s">
        <v>26</v>
      </c>
      <c r="K72" s="32"/>
      <c r="L72" s="32"/>
    </row>
    <row r="73" spans="1:12" x14ac:dyDescent="0.25">
      <c r="A73" s="79" t="s">
        <v>47</v>
      </c>
      <c r="B73" s="79"/>
      <c r="C73" s="48"/>
      <c r="D73" s="48"/>
      <c r="E73" s="48"/>
      <c r="F73" s="48"/>
      <c r="G73" s="48">
        <f>G71+G72</f>
        <v>4344.6400000000003</v>
      </c>
      <c r="H73" s="48"/>
      <c r="I73" s="48"/>
      <c r="J73" s="32"/>
      <c r="K73" s="32"/>
      <c r="L73" s="32"/>
    </row>
    <row r="74" spans="1:12" x14ac:dyDescent="0.25">
      <c r="A74" s="47"/>
      <c r="B74" s="47"/>
      <c r="C74" s="12"/>
      <c r="D74" s="12"/>
      <c r="E74" s="12"/>
      <c r="F74" s="12"/>
      <c r="G74" s="67"/>
      <c r="H74" s="67"/>
      <c r="I74" s="67"/>
      <c r="J74" s="32"/>
      <c r="K74" s="32"/>
      <c r="L74" s="32"/>
    </row>
    <row r="75" spans="1:12" x14ac:dyDescent="0.25">
      <c r="A75" s="18" t="s">
        <v>48</v>
      </c>
      <c r="B75" s="20"/>
      <c r="C75" s="27">
        <v>24839335712</v>
      </c>
      <c r="D75" s="28"/>
      <c r="E75" s="27" t="s">
        <v>18</v>
      </c>
      <c r="F75" s="28"/>
      <c r="G75" s="42">
        <v>70</v>
      </c>
      <c r="H75" s="43"/>
      <c r="I75" s="44"/>
      <c r="J75" s="57" t="s">
        <v>49</v>
      </c>
      <c r="K75" s="58"/>
      <c r="L75" s="59"/>
    </row>
    <row r="76" spans="1:12" x14ac:dyDescent="0.25">
      <c r="A76" s="35" t="s">
        <v>50</v>
      </c>
      <c r="B76" s="36"/>
      <c r="C76" s="27"/>
      <c r="D76" s="28"/>
      <c r="E76" s="27"/>
      <c r="F76" s="28"/>
      <c r="G76" s="51">
        <f>G75</f>
        <v>70</v>
      </c>
      <c r="H76" s="52"/>
      <c r="I76" s="53"/>
      <c r="J76" s="27"/>
      <c r="K76" s="64"/>
      <c r="L76" s="28"/>
    </row>
    <row r="77" spans="1:12" x14ac:dyDescent="0.25">
      <c r="A77" s="18"/>
      <c r="B77" s="20"/>
      <c r="C77" s="27"/>
      <c r="D77" s="28"/>
      <c r="E77" s="27"/>
      <c r="F77" s="28"/>
      <c r="G77" s="42"/>
      <c r="H77" s="43"/>
      <c r="I77" s="44"/>
      <c r="J77" s="57"/>
      <c r="K77" s="58"/>
      <c r="L77" s="59"/>
    </row>
    <row r="78" spans="1:12" x14ac:dyDescent="0.25">
      <c r="A78" s="17" t="s">
        <v>51</v>
      </c>
      <c r="B78" s="17"/>
      <c r="C78" s="12">
        <v>4365974818</v>
      </c>
      <c r="D78" s="12"/>
      <c r="E78" s="12" t="s">
        <v>32</v>
      </c>
      <c r="F78" s="12"/>
      <c r="G78" s="33">
        <v>1365.17</v>
      </c>
      <c r="H78" s="12"/>
      <c r="I78" s="12"/>
      <c r="J78" s="32" t="s">
        <v>52</v>
      </c>
      <c r="K78" s="32"/>
      <c r="L78" s="32"/>
    </row>
    <row r="79" spans="1:12" x14ac:dyDescent="0.25">
      <c r="A79" s="31" t="s">
        <v>53</v>
      </c>
      <c r="B79" s="31"/>
      <c r="C79" s="13"/>
      <c r="D79" s="13"/>
      <c r="E79" s="13"/>
      <c r="F79" s="13"/>
      <c r="G79" s="48">
        <f>G78</f>
        <v>1365.17</v>
      </c>
      <c r="H79" s="48"/>
      <c r="I79" s="48"/>
      <c r="J79" s="32"/>
      <c r="K79" s="32"/>
      <c r="L79" s="32"/>
    </row>
    <row r="80" spans="1:12" x14ac:dyDescent="0.25">
      <c r="A80" s="18"/>
      <c r="B80" s="20"/>
      <c r="C80" s="27"/>
      <c r="D80" s="28"/>
      <c r="E80" s="27"/>
      <c r="F80" s="28"/>
      <c r="G80" s="42"/>
      <c r="H80" s="43"/>
      <c r="I80" s="44"/>
      <c r="J80" s="27"/>
      <c r="K80" s="64"/>
      <c r="L80" s="28"/>
    </row>
    <row r="81" spans="1:12" x14ac:dyDescent="0.25">
      <c r="A81" s="57" t="s">
        <v>54</v>
      </c>
      <c r="B81" s="59"/>
      <c r="C81" s="27">
        <v>87939104217</v>
      </c>
      <c r="D81" s="28"/>
      <c r="E81" s="27" t="s">
        <v>32</v>
      </c>
      <c r="F81" s="28"/>
      <c r="G81" s="14">
        <v>181.18</v>
      </c>
      <c r="H81" s="15"/>
      <c r="I81" s="16"/>
      <c r="J81" s="57" t="s">
        <v>55</v>
      </c>
      <c r="K81" s="58"/>
      <c r="L81" s="59"/>
    </row>
    <row r="82" spans="1:12" x14ac:dyDescent="0.25">
      <c r="A82" s="27"/>
      <c r="B82" s="28"/>
      <c r="C82" s="27"/>
      <c r="D82" s="28"/>
      <c r="E82" s="27"/>
      <c r="F82" s="28"/>
      <c r="G82" s="14"/>
      <c r="H82" s="15"/>
      <c r="I82" s="16"/>
      <c r="J82" s="57" t="s">
        <v>56</v>
      </c>
      <c r="K82" s="58"/>
      <c r="L82" s="59"/>
    </row>
    <row r="83" spans="1:12" x14ac:dyDescent="0.25">
      <c r="A83" s="35" t="s">
        <v>57</v>
      </c>
      <c r="B83" s="36"/>
      <c r="C83" s="27"/>
      <c r="D83" s="28"/>
      <c r="E83" s="27"/>
      <c r="F83" s="28"/>
      <c r="G83" s="80">
        <f>G81</f>
        <v>181.18</v>
      </c>
      <c r="H83" s="81"/>
      <c r="I83" s="82"/>
      <c r="J83" s="18"/>
      <c r="K83" s="19"/>
      <c r="L83" s="20"/>
    </row>
    <row r="84" spans="1:12" x14ac:dyDescent="0.25">
      <c r="A84" s="18"/>
      <c r="B84" s="20"/>
      <c r="C84" s="27"/>
      <c r="D84" s="28"/>
      <c r="E84" s="27"/>
      <c r="F84" s="28"/>
      <c r="G84" s="42"/>
      <c r="H84" s="43"/>
      <c r="I84" s="44"/>
      <c r="J84" s="57"/>
      <c r="K84" s="58"/>
      <c r="L84" s="59"/>
    </row>
    <row r="85" spans="1:12" x14ac:dyDescent="0.25">
      <c r="A85" s="17" t="s">
        <v>58</v>
      </c>
      <c r="B85" s="17"/>
      <c r="C85" s="12">
        <v>81793146560</v>
      </c>
      <c r="D85" s="12"/>
      <c r="E85" s="12" t="s">
        <v>32</v>
      </c>
      <c r="F85" s="12"/>
      <c r="G85" s="12">
        <v>316.04000000000002</v>
      </c>
      <c r="H85" s="12"/>
      <c r="I85" s="12"/>
      <c r="J85" s="17" t="s">
        <v>59</v>
      </c>
      <c r="K85" s="17"/>
      <c r="L85" s="17"/>
    </row>
    <row r="86" spans="1:12" x14ac:dyDescent="0.25">
      <c r="A86" s="31" t="s">
        <v>60</v>
      </c>
      <c r="B86" s="31"/>
      <c r="C86" s="12"/>
      <c r="D86" s="12"/>
      <c r="E86" s="12"/>
      <c r="F86" s="12"/>
      <c r="G86" s="13">
        <f>G85</f>
        <v>316.04000000000002</v>
      </c>
      <c r="H86" s="13"/>
      <c r="I86" s="13"/>
      <c r="J86" s="12"/>
      <c r="K86" s="12"/>
      <c r="L86" s="12"/>
    </row>
    <row r="87" spans="1:12" x14ac:dyDescent="0.25">
      <c r="A87" s="83"/>
      <c r="B87" s="84"/>
      <c r="C87" s="21"/>
      <c r="D87" s="22"/>
      <c r="E87" s="21"/>
      <c r="F87" s="22"/>
      <c r="G87" s="51"/>
      <c r="H87" s="52"/>
      <c r="I87" s="53"/>
      <c r="J87" s="27"/>
      <c r="K87" s="64"/>
      <c r="L87" s="28"/>
    </row>
    <row r="88" spans="1:12" x14ac:dyDescent="0.25">
      <c r="A88" s="17" t="s">
        <v>61</v>
      </c>
      <c r="B88" s="17"/>
      <c r="C88" s="12">
        <v>70133616033</v>
      </c>
      <c r="D88" s="12"/>
      <c r="E88" s="12" t="s">
        <v>32</v>
      </c>
      <c r="F88" s="12"/>
      <c r="G88" s="12">
        <v>19.39</v>
      </c>
      <c r="H88" s="12"/>
      <c r="I88" s="12"/>
      <c r="J88" s="17" t="s">
        <v>59</v>
      </c>
      <c r="K88" s="17"/>
      <c r="L88" s="17"/>
    </row>
    <row r="89" spans="1:12" x14ac:dyDescent="0.25">
      <c r="A89" s="31" t="s">
        <v>62</v>
      </c>
      <c r="B89" s="31"/>
      <c r="C89" s="12"/>
      <c r="D89" s="12"/>
      <c r="E89" s="12"/>
      <c r="F89" s="12"/>
      <c r="G89" s="13">
        <f>G88</f>
        <v>19.39</v>
      </c>
      <c r="H89" s="13"/>
      <c r="I89" s="13"/>
      <c r="J89" s="12"/>
      <c r="K89" s="12"/>
      <c r="L89" s="12"/>
    </row>
    <row r="90" spans="1:12" x14ac:dyDescent="0.25">
      <c r="A90" s="18"/>
      <c r="B90" s="20"/>
      <c r="C90" s="27"/>
      <c r="D90" s="28"/>
      <c r="E90" s="27"/>
      <c r="F90" s="28"/>
      <c r="G90" s="42"/>
      <c r="H90" s="43"/>
      <c r="I90" s="44"/>
      <c r="J90" s="57"/>
      <c r="K90" s="58"/>
      <c r="L90" s="59"/>
    </row>
    <row r="91" spans="1:12" x14ac:dyDescent="0.25">
      <c r="A91" s="18" t="s">
        <v>63</v>
      </c>
      <c r="B91" s="20"/>
      <c r="C91" s="27">
        <v>80307741154</v>
      </c>
      <c r="D91" s="28"/>
      <c r="E91" s="27" t="s">
        <v>64</v>
      </c>
      <c r="F91" s="28"/>
      <c r="G91" s="14">
        <v>243.93</v>
      </c>
      <c r="H91" s="15"/>
      <c r="I91" s="16"/>
      <c r="J91" s="32" t="s">
        <v>27</v>
      </c>
      <c r="K91" s="32"/>
      <c r="L91" s="32"/>
    </row>
    <row r="92" spans="1:12" x14ac:dyDescent="0.25">
      <c r="A92" s="83" t="s">
        <v>65</v>
      </c>
      <c r="B92" s="84"/>
      <c r="C92" s="21"/>
      <c r="D92" s="22"/>
      <c r="E92" s="21"/>
      <c r="F92" s="22"/>
      <c r="G92" s="69">
        <f>G91</f>
        <v>243.93</v>
      </c>
      <c r="H92" s="70"/>
      <c r="I92" s="71"/>
      <c r="J92" s="27"/>
      <c r="K92" s="64"/>
      <c r="L92" s="28"/>
    </row>
    <row r="93" spans="1:12" x14ac:dyDescent="0.25">
      <c r="A93" s="57"/>
      <c r="B93" s="59"/>
      <c r="C93" s="27"/>
      <c r="D93" s="28"/>
      <c r="E93" s="27"/>
      <c r="F93" s="28"/>
      <c r="G93" s="27"/>
      <c r="H93" s="64"/>
      <c r="I93" s="28"/>
      <c r="J93" s="57"/>
      <c r="K93" s="58"/>
      <c r="L93" s="59"/>
    </row>
    <row r="94" spans="1:12" x14ac:dyDescent="0.25">
      <c r="A94" s="17" t="s">
        <v>67</v>
      </c>
      <c r="B94" s="17"/>
      <c r="C94" s="12">
        <v>61439881424</v>
      </c>
      <c r="D94" s="12"/>
      <c r="E94" s="12" t="s">
        <v>18</v>
      </c>
      <c r="F94" s="12"/>
      <c r="G94" s="12">
        <v>132.72</v>
      </c>
      <c r="H94" s="12"/>
      <c r="I94" s="12"/>
      <c r="J94" s="17" t="s">
        <v>30</v>
      </c>
      <c r="K94" s="17"/>
      <c r="L94" s="17"/>
    </row>
    <row r="95" spans="1:12" x14ac:dyDescent="0.25">
      <c r="A95" s="17"/>
      <c r="B95" s="17"/>
      <c r="C95" s="12"/>
      <c r="D95" s="12"/>
      <c r="E95" s="12"/>
      <c r="F95" s="12"/>
      <c r="G95" s="12"/>
      <c r="H95" s="12"/>
      <c r="I95" s="12"/>
      <c r="J95" s="17" t="s">
        <v>31</v>
      </c>
      <c r="K95" s="17"/>
      <c r="L95" s="17"/>
    </row>
    <row r="96" spans="1:12" x14ac:dyDescent="0.25">
      <c r="A96" s="17" t="s">
        <v>67</v>
      </c>
      <c r="B96" s="17"/>
      <c r="C96" s="12">
        <v>61439881424</v>
      </c>
      <c r="D96" s="12"/>
      <c r="E96" s="12" t="s">
        <v>18</v>
      </c>
      <c r="F96" s="12"/>
      <c r="G96" s="12">
        <v>132.72</v>
      </c>
      <c r="H96" s="12"/>
      <c r="I96" s="12"/>
      <c r="J96" s="17" t="s">
        <v>30</v>
      </c>
      <c r="K96" s="17"/>
      <c r="L96" s="17"/>
    </row>
    <row r="97" spans="1:12" x14ac:dyDescent="0.25">
      <c r="A97" s="17"/>
      <c r="B97" s="17"/>
      <c r="C97" s="12"/>
      <c r="D97" s="12"/>
      <c r="E97" s="12"/>
      <c r="F97" s="12"/>
      <c r="G97" s="12"/>
      <c r="H97" s="12"/>
      <c r="I97" s="12"/>
      <c r="J97" s="17" t="s">
        <v>31</v>
      </c>
      <c r="K97" s="17"/>
      <c r="L97" s="17"/>
    </row>
    <row r="98" spans="1:12" x14ac:dyDescent="0.25">
      <c r="A98" s="31" t="s">
        <v>68</v>
      </c>
      <c r="B98" s="31"/>
      <c r="C98" s="12"/>
      <c r="D98" s="12"/>
      <c r="E98" s="12"/>
      <c r="F98" s="12"/>
      <c r="G98" s="13">
        <f>G94+G96</f>
        <v>265.44</v>
      </c>
      <c r="H98" s="13"/>
      <c r="I98" s="13"/>
      <c r="J98" s="17"/>
      <c r="K98" s="17"/>
      <c r="L98" s="17"/>
    </row>
    <row r="99" spans="1:12" x14ac:dyDescent="0.25">
      <c r="A99" s="18"/>
      <c r="B99" s="20"/>
      <c r="C99" s="27"/>
      <c r="D99" s="28"/>
      <c r="E99" s="27"/>
      <c r="F99" s="28"/>
      <c r="G99" s="14"/>
      <c r="H99" s="15"/>
      <c r="I99" s="16"/>
      <c r="J99" s="18"/>
      <c r="K99" s="19"/>
      <c r="L99" s="20"/>
    </row>
    <row r="100" spans="1:12" x14ac:dyDescent="0.25">
      <c r="A100" s="17" t="s">
        <v>69</v>
      </c>
      <c r="B100" s="17"/>
      <c r="C100" s="12">
        <v>58353015102</v>
      </c>
      <c r="D100" s="12"/>
      <c r="E100" s="12" t="s">
        <v>32</v>
      </c>
      <c r="F100" s="12"/>
      <c r="G100" s="60">
        <v>226.72</v>
      </c>
      <c r="H100" s="60"/>
      <c r="I100" s="60"/>
      <c r="J100" s="32" t="s">
        <v>27</v>
      </c>
      <c r="K100" s="32"/>
      <c r="L100" s="32"/>
    </row>
    <row r="101" spans="1:12" x14ac:dyDescent="0.25">
      <c r="A101" s="17"/>
      <c r="B101" s="17"/>
      <c r="C101" s="12"/>
      <c r="D101" s="12"/>
      <c r="E101" s="12"/>
      <c r="F101" s="12"/>
      <c r="G101" s="12"/>
      <c r="H101" s="12"/>
      <c r="I101" s="12"/>
      <c r="J101" s="32" t="s">
        <v>70</v>
      </c>
      <c r="K101" s="32"/>
      <c r="L101" s="32"/>
    </row>
    <row r="102" spans="1:12" x14ac:dyDescent="0.25">
      <c r="A102" s="17"/>
      <c r="B102" s="17"/>
      <c r="C102" s="12"/>
      <c r="D102" s="12"/>
      <c r="E102" s="12"/>
      <c r="F102" s="12"/>
      <c r="G102" s="12">
        <v>305.18</v>
      </c>
      <c r="H102" s="12"/>
      <c r="I102" s="12"/>
      <c r="J102" s="32" t="s">
        <v>27</v>
      </c>
      <c r="K102" s="32"/>
      <c r="L102" s="32"/>
    </row>
    <row r="103" spans="1:12" x14ac:dyDescent="0.25">
      <c r="A103" s="17" t="s">
        <v>69</v>
      </c>
      <c r="B103" s="17"/>
      <c r="C103" s="12">
        <v>58353015102</v>
      </c>
      <c r="D103" s="12"/>
      <c r="E103" s="12" t="s">
        <v>32</v>
      </c>
      <c r="F103" s="12"/>
      <c r="G103" s="60">
        <v>149.18</v>
      </c>
      <c r="H103" s="60"/>
      <c r="I103" s="60"/>
      <c r="J103" s="32" t="s">
        <v>27</v>
      </c>
      <c r="K103" s="32"/>
      <c r="L103" s="32"/>
    </row>
    <row r="104" spans="1:12" x14ac:dyDescent="0.25">
      <c r="A104" s="17"/>
      <c r="B104" s="17"/>
      <c r="C104" s="12"/>
      <c r="D104" s="12"/>
      <c r="E104" s="12"/>
      <c r="F104" s="12"/>
      <c r="G104" s="12"/>
      <c r="H104" s="12"/>
      <c r="I104" s="12"/>
      <c r="J104" s="32" t="s">
        <v>70</v>
      </c>
      <c r="K104" s="32"/>
      <c r="L104" s="32"/>
    </row>
    <row r="105" spans="1:12" x14ac:dyDescent="0.25">
      <c r="A105" s="17"/>
      <c r="B105" s="17"/>
      <c r="C105" s="12"/>
      <c r="D105" s="12"/>
      <c r="E105" s="12"/>
      <c r="F105" s="12"/>
      <c r="G105" s="12">
        <v>136.93</v>
      </c>
      <c r="H105" s="12"/>
      <c r="I105" s="12"/>
      <c r="J105" s="32" t="s">
        <v>27</v>
      </c>
      <c r="K105" s="32"/>
      <c r="L105" s="32"/>
    </row>
    <row r="106" spans="1:12" x14ac:dyDescent="0.25">
      <c r="A106" s="17" t="s">
        <v>69</v>
      </c>
      <c r="B106" s="17"/>
      <c r="C106" s="12">
        <v>58353015102</v>
      </c>
      <c r="D106" s="12"/>
      <c r="E106" s="12" t="s">
        <v>32</v>
      </c>
      <c r="F106" s="12"/>
      <c r="G106" s="60">
        <v>212.98</v>
      </c>
      <c r="H106" s="60"/>
      <c r="I106" s="60"/>
      <c r="J106" s="32" t="s">
        <v>27</v>
      </c>
      <c r="K106" s="32"/>
      <c r="L106" s="32"/>
    </row>
    <row r="107" spans="1:12" x14ac:dyDescent="0.25">
      <c r="A107" s="17"/>
      <c r="B107" s="17"/>
      <c r="C107" s="12"/>
      <c r="D107" s="12"/>
      <c r="E107" s="12"/>
      <c r="F107" s="12"/>
      <c r="G107" s="12"/>
      <c r="H107" s="12"/>
      <c r="I107" s="12"/>
      <c r="J107" s="32" t="s">
        <v>70</v>
      </c>
      <c r="K107" s="32"/>
      <c r="L107" s="32"/>
    </row>
    <row r="108" spans="1:12" x14ac:dyDescent="0.25">
      <c r="A108" s="17"/>
      <c r="B108" s="17"/>
      <c r="C108" s="12"/>
      <c r="D108" s="12"/>
      <c r="E108" s="12"/>
      <c r="F108" s="12"/>
      <c r="G108" s="12">
        <v>399.65</v>
      </c>
      <c r="H108" s="12"/>
      <c r="I108" s="12"/>
      <c r="J108" s="32" t="s">
        <v>27</v>
      </c>
      <c r="K108" s="32"/>
      <c r="L108" s="32"/>
    </row>
    <row r="109" spans="1:12" x14ac:dyDescent="0.25">
      <c r="A109" s="17" t="s">
        <v>69</v>
      </c>
      <c r="B109" s="17"/>
      <c r="C109" s="12">
        <v>58353015102</v>
      </c>
      <c r="D109" s="12"/>
      <c r="E109" s="12" t="s">
        <v>32</v>
      </c>
      <c r="F109" s="12"/>
      <c r="G109" s="60">
        <v>57.31</v>
      </c>
      <c r="H109" s="60"/>
      <c r="I109" s="60"/>
      <c r="J109" s="32" t="s">
        <v>27</v>
      </c>
      <c r="K109" s="32"/>
      <c r="L109" s="32"/>
    </row>
    <row r="110" spans="1:12" x14ac:dyDescent="0.25">
      <c r="A110" s="17"/>
      <c r="B110" s="17"/>
      <c r="C110" s="12"/>
      <c r="D110" s="12"/>
      <c r="E110" s="12"/>
      <c r="F110" s="12"/>
      <c r="G110" s="12"/>
      <c r="H110" s="12"/>
      <c r="I110" s="12"/>
      <c r="J110" s="32" t="s">
        <v>70</v>
      </c>
      <c r="K110" s="32"/>
      <c r="L110" s="32"/>
    </row>
    <row r="111" spans="1:12" x14ac:dyDescent="0.25">
      <c r="A111" s="17"/>
      <c r="B111" s="17"/>
      <c r="C111" s="12"/>
      <c r="D111" s="12"/>
      <c r="E111" s="12"/>
      <c r="F111" s="12"/>
      <c r="G111" s="12">
        <v>103.18</v>
      </c>
      <c r="H111" s="12"/>
      <c r="I111" s="12"/>
      <c r="J111" s="32" t="s">
        <v>27</v>
      </c>
      <c r="K111" s="32"/>
      <c r="L111" s="32"/>
    </row>
    <row r="112" spans="1:12" x14ac:dyDescent="0.25">
      <c r="A112" s="35" t="s">
        <v>71</v>
      </c>
      <c r="B112" s="36"/>
      <c r="C112" s="27"/>
      <c r="D112" s="28"/>
      <c r="E112" s="27"/>
      <c r="F112" s="28"/>
      <c r="G112" s="69">
        <f>G100+G102+G103+G105+G106+G108+G109+G111</f>
        <v>1591.1299999999999</v>
      </c>
      <c r="H112" s="70"/>
      <c r="I112" s="71"/>
      <c r="J112" s="27"/>
      <c r="K112" s="64"/>
      <c r="L112" s="28"/>
    </row>
    <row r="113" spans="1:12" x14ac:dyDescent="0.25">
      <c r="A113" s="87"/>
      <c r="B113" s="87"/>
      <c r="C113" s="74"/>
      <c r="D113" s="74"/>
      <c r="E113" s="74"/>
      <c r="F113" s="74"/>
      <c r="G113" s="88"/>
      <c r="H113" s="88"/>
      <c r="I113" s="88"/>
      <c r="J113" s="72"/>
      <c r="K113" s="89"/>
      <c r="L113" s="73"/>
    </row>
    <row r="114" spans="1:12" x14ac:dyDescent="0.25">
      <c r="A114" s="17" t="s">
        <v>72</v>
      </c>
      <c r="B114" s="17"/>
      <c r="C114" s="12">
        <v>44138062462</v>
      </c>
      <c r="D114" s="12"/>
      <c r="E114" s="12" t="s">
        <v>73</v>
      </c>
      <c r="F114" s="12"/>
      <c r="G114" s="33">
        <v>1276.05</v>
      </c>
      <c r="H114" s="12"/>
      <c r="I114" s="12"/>
      <c r="J114" s="32" t="s">
        <v>26</v>
      </c>
      <c r="K114" s="32"/>
      <c r="L114" s="32"/>
    </row>
    <row r="115" spans="1:12" x14ac:dyDescent="0.25">
      <c r="A115" s="17" t="s">
        <v>72</v>
      </c>
      <c r="B115" s="17"/>
      <c r="C115" s="12">
        <v>44138062462</v>
      </c>
      <c r="D115" s="12"/>
      <c r="E115" s="12" t="s">
        <v>73</v>
      </c>
      <c r="F115" s="12"/>
      <c r="G115" s="33">
        <v>902.45</v>
      </c>
      <c r="H115" s="12"/>
      <c r="I115" s="12"/>
      <c r="J115" s="32" t="s">
        <v>26</v>
      </c>
      <c r="K115" s="32"/>
      <c r="L115" s="32"/>
    </row>
    <row r="116" spans="1:12" x14ac:dyDescent="0.25">
      <c r="A116" s="31" t="s">
        <v>74</v>
      </c>
      <c r="B116" s="31"/>
      <c r="C116" s="12"/>
      <c r="D116" s="12"/>
      <c r="E116" s="12"/>
      <c r="F116" s="12"/>
      <c r="G116" s="48">
        <f>G114+G115</f>
        <v>2178.5</v>
      </c>
      <c r="H116" s="48"/>
      <c r="I116" s="48"/>
      <c r="J116" s="17"/>
      <c r="K116" s="17"/>
      <c r="L116" s="17"/>
    </row>
    <row r="117" spans="1:12" x14ac:dyDescent="0.25">
      <c r="A117" s="17"/>
      <c r="B117" s="17"/>
      <c r="C117" s="12"/>
      <c r="D117" s="12"/>
      <c r="E117" s="12"/>
      <c r="F117" s="12"/>
      <c r="G117" s="12"/>
      <c r="H117" s="12"/>
      <c r="I117" s="12"/>
      <c r="J117" s="17"/>
      <c r="K117" s="17"/>
      <c r="L117" s="17"/>
    </row>
    <row r="118" spans="1:12" x14ac:dyDescent="0.25">
      <c r="A118" s="57" t="s">
        <v>75</v>
      </c>
      <c r="B118" s="59"/>
      <c r="C118" s="27">
        <v>95425044276</v>
      </c>
      <c r="D118" s="28"/>
      <c r="E118" s="27" t="s">
        <v>46</v>
      </c>
      <c r="F118" s="28"/>
      <c r="G118" s="27">
        <v>980.22</v>
      </c>
      <c r="H118" s="64"/>
      <c r="I118" s="28"/>
      <c r="J118" s="32" t="s">
        <v>26</v>
      </c>
      <c r="K118" s="32"/>
      <c r="L118" s="32"/>
    </row>
    <row r="119" spans="1:12" x14ac:dyDescent="0.25">
      <c r="A119" s="57" t="s">
        <v>75</v>
      </c>
      <c r="B119" s="59"/>
      <c r="C119" s="27">
        <v>95425044276</v>
      </c>
      <c r="D119" s="28"/>
      <c r="E119" s="27" t="s">
        <v>46</v>
      </c>
      <c r="F119" s="28"/>
      <c r="G119" s="27">
        <v>863.36</v>
      </c>
      <c r="H119" s="64"/>
      <c r="I119" s="28"/>
      <c r="J119" s="32" t="s">
        <v>26</v>
      </c>
      <c r="K119" s="32"/>
      <c r="L119" s="32"/>
    </row>
    <row r="120" spans="1:12" x14ac:dyDescent="0.25">
      <c r="A120" s="31" t="s">
        <v>76</v>
      </c>
      <c r="B120" s="31"/>
      <c r="C120" s="13"/>
      <c r="D120" s="13"/>
      <c r="E120" s="13"/>
      <c r="F120" s="13"/>
      <c r="G120" s="48">
        <f>G118+G119</f>
        <v>1843.58</v>
      </c>
      <c r="H120" s="13"/>
      <c r="I120" s="13"/>
      <c r="J120" s="32"/>
      <c r="K120" s="32"/>
      <c r="L120" s="32"/>
    </row>
    <row r="121" spans="1:12" x14ac:dyDescent="0.25">
      <c r="A121" s="17"/>
      <c r="B121" s="17"/>
      <c r="C121" s="12"/>
      <c r="D121" s="12"/>
      <c r="E121" s="12"/>
      <c r="F121" s="12"/>
      <c r="G121" s="60"/>
      <c r="H121" s="60"/>
      <c r="I121" s="60"/>
      <c r="J121" s="32"/>
      <c r="K121" s="32"/>
      <c r="L121" s="32"/>
    </row>
    <row r="122" spans="1:12" x14ac:dyDescent="0.25">
      <c r="A122" s="32" t="s">
        <v>77</v>
      </c>
      <c r="B122" s="32"/>
      <c r="C122" s="12">
        <v>76120956111</v>
      </c>
      <c r="D122" s="12"/>
      <c r="E122" s="12" t="s">
        <v>29</v>
      </c>
      <c r="F122" s="12"/>
      <c r="G122" s="12">
        <v>66.36</v>
      </c>
      <c r="H122" s="12"/>
      <c r="I122" s="12"/>
      <c r="J122" s="90" t="s">
        <v>78</v>
      </c>
      <c r="K122" s="58"/>
      <c r="L122" s="59"/>
    </row>
    <row r="123" spans="1:12" x14ac:dyDescent="0.25">
      <c r="A123" s="32"/>
      <c r="B123" s="32"/>
      <c r="C123" s="12"/>
      <c r="D123" s="12"/>
      <c r="E123" s="12"/>
      <c r="F123" s="12"/>
      <c r="G123" s="60"/>
      <c r="H123" s="60"/>
      <c r="I123" s="60"/>
      <c r="J123" s="90" t="s">
        <v>31</v>
      </c>
      <c r="K123" s="91"/>
      <c r="L123" s="92"/>
    </row>
    <row r="124" spans="1:12" x14ac:dyDescent="0.25">
      <c r="A124" s="32" t="s">
        <v>77</v>
      </c>
      <c r="B124" s="32"/>
      <c r="C124" s="12">
        <v>76120956111</v>
      </c>
      <c r="D124" s="12"/>
      <c r="E124" s="12" t="s">
        <v>29</v>
      </c>
      <c r="F124" s="12"/>
      <c r="G124" s="12">
        <v>66.36</v>
      </c>
      <c r="H124" s="12"/>
      <c r="I124" s="12"/>
      <c r="J124" s="90" t="s">
        <v>78</v>
      </c>
      <c r="K124" s="58"/>
      <c r="L124" s="59"/>
    </row>
    <row r="125" spans="1:12" x14ac:dyDescent="0.25">
      <c r="A125" s="32"/>
      <c r="B125" s="32"/>
      <c r="C125" s="12"/>
      <c r="D125" s="12"/>
      <c r="E125" s="12"/>
      <c r="F125" s="12"/>
      <c r="G125" s="60"/>
      <c r="H125" s="60"/>
      <c r="I125" s="60"/>
      <c r="J125" s="90" t="s">
        <v>31</v>
      </c>
      <c r="K125" s="91"/>
      <c r="L125" s="92"/>
    </row>
    <row r="126" spans="1:12" x14ac:dyDescent="0.25">
      <c r="A126" s="47" t="s">
        <v>79</v>
      </c>
      <c r="B126" s="47"/>
      <c r="C126" s="12"/>
      <c r="D126" s="12"/>
      <c r="E126" s="12"/>
      <c r="F126" s="12"/>
      <c r="G126" s="67">
        <f>G122+G124</f>
        <v>132.72</v>
      </c>
      <c r="H126" s="67"/>
      <c r="I126" s="67"/>
      <c r="J126" s="32"/>
      <c r="K126" s="32"/>
      <c r="L126" s="32"/>
    </row>
    <row r="127" spans="1:12" x14ac:dyDescent="0.25">
      <c r="A127" s="21"/>
      <c r="B127" s="22"/>
      <c r="C127" s="27"/>
      <c r="D127" s="28"/>
      <c r="E127" s="27"/>
      <c r="F127" s="28"/>
      <c r="G127" s="51"/>
      <c r="H127" s="52"/>
      <c r="I127" s="53"/>
      <c r="J127" s="27"/>
      <c r="K127" s="64"/>
      <c r="L127" s="28"/>
    </row>
    <row r="128" spans="1:12" x14ac:dyDescent="0.25">
      <c r="A128" s="23" t="s">
        <v>33</v>
      </c>
      <c r="B128" s="24"/>
      <c r="C128" s="29">
        <v>42889250808</v>
      </c>
      <c r="D128" s="30"/>
      <c r="E128" s="29" t="s">
        <v>34</v>
      </c>
      <c r="F128" s="30"/>
      <c r="G128" s="29">
        <v>22.25</v>
      </c>
      <c r="H128" s="85"/>
      <c r="I128" s="30"/>
      <c r="J128" s="23" t="s">
        <v>35</v>
      </c>
      <c r="K128" s="86"/>
      <c r="L128" s="24"/>
    </row>
    <row r="129" spans="1:12" x14ac:dyDescent="0.25">
      <c r="A129" s="25" t="s">
        <v>36</v>
      </c>
      <c r="B129" s="26"/>
      <c r="C129" s="29"/>
      <c r="D129" s="30"/>
      <c r="E129" s="29"/>
      <c r="F129" s="30"/>
      <c r="G129" s="94">
        <f>G128</f>
        <v>22.25</v>
      </c>
      <c r="H129" s="95"/>
      <c r="I129" s="96"/>
      <c r="J129" s="29"/>
      <c r="K129" s="85"/>
      <c r="L129" s="30"/>
    </row>
    <row r="130" spans="1:12" x14ac:dyDescent="0.25">
      <c r="A130" s="21"/>
      <c r="B130" s="22"/>
      <c r="C130" s="27"/>
      <c r="D130" s="28"/>
      <c r="E130" s="27"/>
      <c r="F130" s="28"/>
      <c r="G130" s="51"/>
      <c r="H130" s="52"/>
      <c r="I130" s="53"/>
      <c r="J130" s="27"/>
      <c r="K130" s="64"/>
      <c r="L130" s="28"/>
    </row>
    <row r="131" spans="1:12" x14ac:dyDescent="0.25">
      <c r="A131" s="57" t="s">
        <v>105</v>
      </c>
      <c r="B131" s="59"/>
      <c r="C131" s="27">
        <v>39823007255</v>
      </c>
      <c r="D131" s="28"/>
      <c r="E131" s="27" t="s">
        <v>29</v>
      </c>
      <c r="F131" s="28"/>
      <c r="G131" s="42">
        <v>227.5</v>
      </c>
      <c r="H131" s="43"/>
      <c r="I131" s="44"/>
      <c r="J131" s="32" t="s">
        <v>27</v>
      </c>
      <c r="K131" s="32"/>
      <c r="L131" s="32"/>
    </row>
    <row r="132" spans="1:12" x14ac:dyDescent="0.25">
      <c r="A132" s="57" t="s">
        <v>105</v>
      </c>
      <c r="B132" s="59"/>
      <c r="C132" s="27">
        <v>39823007255</v>
      </c>
      <c r="D132" s="28"/>
      <c r="E132" s="27" t="s">
        <v>29</v>
      </c>
      <c r="F132" s="28"/>
      <c r="G132" s="42">
        <v>148.75</v>
      </c>
      <c r="H132" s="43"/>
      <c r="I132" s="9"/>
      <c r="J132" s="90" t="s">
        <v>78</v>
      </c>
      <c r="K132" s="58"/>
      <c r="L132" s="59"/>
    </row>
    <row r="133" spans="1:12" x14ac:dyDescent="0.25">
      <c r="A133" s="64"/>
      <c r="B133" s="28"/>
      <c r="C133" s="27"/>
      <c r="D133" s="28"/>
      <c r="E133" s="27"/>
      <c r="F133" s="28"/>
      <c r="G133" s="42"/>
      <c r="H133" s="43"/>
      <c r="I133" s="9"/>
      <c r="J133" s="90" t="s">
        <v>31</v>
      </c>
      <c r="K133" s="91"/>
      <c r="L133" s="92"/>
    </row>
    <row r="134" spans="1:12" x14ac:dyDescent="0.25">
      <c r="A134" s="93" t="s">
        <v>106</v>
      </c>
      <c r="B134" s="36"/>
      <c r="C134" s="27"/>
      <c r="D134" s="28"/>
      <c r="E134" s="27"/>
      <c r="F134" s="28"/>
      <c r="G134" s="51">
        <f>G131+G132</f>
        <v>376.25</v>
      </c>
      <c r="H134" s="52"/>
      <c r="I134" s="53"/>
      <c r="J134" s="27"/>
      <c r="K134" s="64"/>
      <c r="L134" s="28"/>
    </row>
    <row r="135" spans="1:12" x14ac:dyDescent="0.25">
      <c r="A135" s="21"/>
      <c r="B135" s="22"/>
      <c r="C135" s="27"/>
      <c r="D135" s="28"/>
      <c r="E135" s="27"/>
      <c r="F135" s="28"/>
      <c r="G135" s="51"/>
      <c r="H135" s="52"/>
      <c r="I135" s="53"/>
      <c r="J135" s="27"/>
      <c r="K135" s="64"/>
      <c r="L135" s="28"/>
    </row>
    <row r="136" spans="1:12" x14ac:dyDescent="0.25">
      <c r="A136" s="17" t="s">
        <v>43</v>
      </c>
      <c r="B136" s="17"/>
      <c r="C136" s="12">
        <v>81685682389</v>
      </c>
      <c r="D136" s="12"/>
      <c r="E136" s="12" t="s">
        <v>18</v>
      </c>
      <c r="F136" s="12"/>
      <c r="G136" s="12">
        <v>206.81</v>
      </c>
      <c r="H136" s="12"/>
      <c r="I136" s="12"/>
      <c r="J136" s="17" t="s">
        <v>19</v>
      </c>
      <c r="K136" s="17"/>
      <c r="L136" s="17"/>
    </row>
    <row r="137" spans="1:12" x14ac:dyDescent="0.25">
      <c r="A137" s="31" t="s">
        <v>20</v>
      </c>
      <c r="B137" s="31"/>
      <c r="C137" s="12"/>
      <c r="D137" s="12"/>
      <c r="E137" s="12"/>
      <c r="F137" s="12"/>
      <c r="G137" s="13">
        <f>G135+G136</f>
        <v>206.81</v>
      </c>
      <c r="H137" s="13"/>
      <c r="I137" s="13"/>
      <c r="J137" s="17"/>
      <c r="K137" s="17"/>
      <c r="L137" s="17"/>
    </row>
    <row r="138" spans="1:12" x14ac:dyDescent="0.25">
      <c r="A138" s="83" t="s">
        <v>44</v>
      </c>
      <c r="B138" s="84"/>
      <c r="C138" s="27"/>
      <c r="D138" s="28"/>
      <c r="E138" s="27"/>
      <c r="F138" s="28"/>
      <c r="G138" s="14"/>
      <c r="H138" s="15"/>
      <c r="I138" s="16"/>
      <c r="J138" s="18"/>
      <c r="K138" s="19"/>
      <c r="L138" s="20"/>
    </row>
    <row r="139" spans="1:12" x14ac:dyDescent="0.25">
      <c r="A139" s="21"/>
      <c r="B139" s="22"/>
      <c r="C139" s="27"/>
      <c r="D139" s="28"/>
      <c r="E139" s="27"/>
      <c r="F139" s="28"/>
      <c r="G139" s="51"/>
      <c r="H139" s="52"/>
      <c r="I139" s="53"/>
      <c r="J139" s="27"/>
      <c r="K139" s="64"/>
      <c r="L139" s="28"/>
    </row>
    <row r="140" spans="1:12" x14ac:dyDescent="0.25">
      <c r="A140" s="57" t="s">
        <v>107</v>
      </c>
      <c r="B140" s="59"/>
      <c r="C140" s="27">
        <v>48437782274</v>
      </c>
      <c r="D140" s="28"/>
      <c r="E140" s="27" t="s">
        <v>32</v>
      </c>
      <c r="F140" s="28"/>
      <c r="G140" s="42">
        <v>118.75</v>
      </c>
      <c r="H140" s="43"/>
      <c r="I140" s="11"/>
      <c r="J140" s="32" t="s">
        <v>15</v>
      </c>
      <c r="K140" s="32"/>
      <c r="L140" s="32"/>
    </row>
    <row r="141" spans="1:12" x14ac:dyDescent="0.25">
      <c r="A141" s="21"/>
      <c r="B141" s="22"/>
      <c r="C141" s="27"/>
      <c r="D141" s="28"/>
      <c r="E141" s="27"/>
      <c r="F141" s="28"/>
      <c r="G141" s="51"/>
      <c r="H141" s="52"/>
      <c r="I141" s="11"/>
      <c r="J141" s="32" t="s">
        <v>16</v>
      </c>
      <c r="K141" s="32"/>
      <c r="L141" s="32"/>
    </row>
    <row r="142" spans="1:12" x14ac:dyDescent="0.25">
      <c r="A142" s="35" t="s">
        <v>108</v>
      </c>
      <c r="B142" s="36"/>
      <c r="C142" s="27"/>
      <c r="D142" s="28"/>
      <c r="E142" s="27"/>
      <c r="F142" s="28"/>
      <c r="G142" s="51">
        <f>G140</f>
        <v>118.75</v>
      </c>
      <c r="H142" s="52"/>
      <c r="I142" s="11"/>
      <c r="J142" s="27"/>
      <c r="K142" s="64"/>
      <c r="L142" s="28"/>
    </row>
    <row r="143" spans="1:12" x14ac:dyDescent="0.25">
      <c r="A143" s="35" t="s">
        <v>109</v>
      </c>
      <c r="B143" s="36"/>
      <c r="C143" s="12"/>
      <c r="D143" s="12"/>
      <c r="E143" s="12"/>
      <c r="F143" s="12"/>
      <c r="G143" s="60"/>
      <c r="H143" s="60"/>
      <c r="I143" s="60"/>
      <c r="J143" s="32"/>
      <c r="K143" s="32"/>
      <c r="L143" s="32"/>
    </row>
    <row r="144" spans="1:12" x14ac:dyDescent="0.25">
      <c r="A144" s="21"/>
      <c r="B144" s="22"/>
      <c r="C144" s="27"/>
      <c r="D144" s="28"/>
      <c r="E144" s="27"/>
      <c r="F144" s="28"/>
      <c r="G144" s="42"/>
      <c r="H144" s="44"/>
      <c r="I144" s="10"/>
      <c r="J144" s="27"/>
      <c r="K144" s="64"/>
      <c r="L144" s="28"/>
    </row>
    <row r="145" spans="1:12" x14ac:dyDescent="0.25">
      <c r="A145" s="35" t="s">
        <v>104</v>
      </c>
      <c r="B145" s="36"/>
      <c r="C145" s="12"/>
      <c r="D145" s="12"/>
      <c r="E145" s="12"/>
      <c r="F145" s="12"/>
      <c r="G145" s="48">
        <f>G29+G36+G40+G43+G47+G50+G54+G58+G68+G73+G76+G79+G83+G86+G89+G92+G98+G112+G116+G120+G126+G129+G134+G137+G142</f>
        <v>19429.050000000007</v>
      </c>
      <c r="H145" s="48"/>
      <c r="I145" s="48"/>
      <c r="J145" s="32"/>
      <c r="K145" s="32"/>
      <c r="L145" s="32"/>
    </row>
    <row r="146" spans="1:12" x14ac:dyDescent="0.25">
      <c r="A146" s="97"/>
      <c r="B146" s="97"/>
      <c r="C146" s="74"/>
      <c r="D146" s="74"/>
      <c r="E146" s="74"/>
      <c r="F146" s="74"/>
      <c r="G146" s="74"/>
      <c r="H146" s="74"/>
      <c r="I146" s="74"/>
      <c r="J146" s="97"/>
      <c r="K146" s="97"/>
      <c r="L146" s="97"/>
    </row>
    <row r="147" spans="1:12" x14ac:dyDescent="0.25">
      <c r="A147" s="97"/>
      <c r="B147" s="97"/>
      <c r="C147" s="74"/>
      <c r="D147" s="74"/>
      <c r="E147" s="74"/>
      <c r="F147" s="74"/>
      <c r="G147" s="98"/>
      <c r="H147" s="98"/>
      <c r="I147" s="98"/>
      <c r="J147" s="78"/>
      <c r="K147" s="78"/>
      <c r="L147" s="78"/>
    </row>
  </sheetData>
  <mergeCells count="667">
    <mergeCell ref="A119:B119"/>
    <mergeCell ref="C119:D119"/>
    <mergeCell ref="E119:F119"/>
    <mergeCell ref="J119:L119"/>
    <mergeCell ref="G119:I119"/>
    <mergeCell ref="A142:B142"/>
    <mergeCell ref="C142:D142"/>
    <mergeCell ref="E142:F142"/>
    <mergeCell ref="G142:H142"/>
    <mergeCell ref="J142:L142"/>
    <mergeCell ref="A124:B124"/>
    <mergeCell ref="A125:B125"/>
    <mergeCell ref="C124:D124"/>
    <mergeCell ref="C125:D125"/>
    <mergeCell ref="E124:F124"/>
    <mergeCell ref="E125:F125"/>
    <mergeCell ref="G124:I124"/>
    <mergeCell ref="G125:I125"/>
    <mergeCell ref="J124:L124"/>
    <mergeCell ref="J125:L125"/>
    <mergeCell ref="A138:B138"/>
    <mergeCell ref="C136:D136"/>
    <mergeCell ref="C137:D137"/>
    <mergeCell ref="C138:D138"/>
    <mergeCell ref="C140:D140"/>
    <mergeCell ref="C141:D141"/>
    <mergeCell ref="E140:F140"/>
    <mergeCell ref="E141:F141"/>
    <mergeCell ref="G140:H140"/>
    <mergeCell ref="G141:H141"/>
    <mergeCell ref="J140:L140"/>
    <mergeCell ref="J141:L141"/>
    <mergeCell ref="A143:B143"/>
    <mergeCell ref="C143:D143"/>
    <mergeCell ref="E143:F143"/>
    <mergeCell ref="G143:I143"/>
    <mergeCell ref="J143:L143"/>
    <mergeCell ref="G130:I130"/>
    <mergeCell ref="J129:L129"/>
    <mergeCell ref="A147:B147"/>
    <mergeCell ref="C147:D147"/>
    <mergeCell ref="E147:F147"/>
    <mergeCell ref="G147:I147"/>
    <mergeCell ref="J147:L147"/>
    <mergeCell ref="A145:B145"/>
    <mergeCell ref="C145:D145"/>
    <mergeCell ref="E145:F145"/>
    <mergeCell ref="G145:I145"/>
    <mergeCell ref="J145:L145"/>
    <mergeCell ref="A146:B146"/>
    <mergeCell ref="C146:D146"/>
    <mergeCell ref="E146:F146"/>
    <mergeCell ref="G146:I146"/>
    <mergeCell ref="J146:L146"/>
    <mergeCell ref="A144:B144"/>
    <mergeCell ref="C144:D144"/>
    <mergeCell ref="E144:F144"/>
    <mergeCell ref="G144:H144"/>
    <mergeCell ref="J144:L144"/>
    <mergeCell ref="A141:B141"/>
    <mergeCell ref="A140:B140"/>
    <mergeCell ref="A123:B123"/>
    <mergeCell ref="C123:D123"/>
    <mergeCell ref="E123:F123"/>
    <mergeCell ref="G123:I123"/>
    <mergeCell ref="J123:L123"/>
    <mergeCell ref="A126:B126"/>
    <mergeCell ref="C126:D126"/>
    <mergeCell ref="E126:F126"/>
    <mergeCell ref="G126:I126"/>
    <mergeCell ref="J126:L126"/>
    <mergeCell ref="E120:F120"/>
    <mergeCell ref="G120:I120"/>
    <mergeCell ref="J120:L120"/>
    <mergeCell ref="A121:B121"/>
    <mergeCell ref="C121:D121"/>
    <mergeCell ref="E121:F121"/>
    <mergeCell ref="G121:I121"/>
    <mergeCell ref="J121:L121"/>
    <mergeCell ref="A122:B122"/>
    <mergeCell ref="C122:D122"/>
    <mergeCell ref="E122:F122"/>
    <mergeCell ref="G122:I122"/>
    <mergeCell ref="J122:L122"/>
    <mergeCell ref="A117:B117"/>
    <mergeCell ref="C117:D117"/>
    <mergeCell ref="E117:F117"/>
    <mergeCell ref="G117:I117"/>
    <mergeCell ref="J117:L117"/>
    <mergeCell ref="E135:F135"/>
    <mergeCell ref="E139:F139"/>
    <mergeCell ref="G131:I131"/>
    <mergeCell ref="G134:I134"/>
    <mergeCell ref="G135:I135"/>
    <mergeCell ref="G139:I139"/>
    <mergeCell ref="J131:L131"/>
    <mergeCell ref="J134:L134"/>
    <mergeCell ref="J135:L135"/>
    <mergeCell ref="J139:L139"/>
    <mergeCell ref="A136:B136"/>
    <mergeCell ref="A137:B137"/>
    <mergeCell ref="A118:B118"/>
    <mergeCell ref="C118:D118"/>
    <mergeCell ref="E118:F118"/>
    <mergeCell ref="G118:I118"/>
    <mergeCell ref="J118:L118"/>
    <mergeCell ref="A120:B120"/>
    <mergeCell ref="C120:D120"/>
    <mergeCell ref="A114:B114"/>
    <mergeCell ref="C114:D114"/>
    <mergeCell ref="E114:F114"/>
    <mergeCell ref="G114:I114"/>
    <mergeCell ref="J114:L114"/>
    <mergeCell ref="A116:B116"/>
    <mergeCell ref="C116:D116"/>
    <mergeCell ref="E116:F116"/>
    <mergeCell ref="G116:I116"/>
    <mergeCell ref="J116:L116"/>
    <mergeCell ref="A115:B115"/>
    <mergeCell ref="C115:D115"/>
    <mergeCell ref="E115:F115"/>
    <mergeCell ref="J115:L115"/>
    <mergeCell ref="G115:I115"/>
    <mergeCell ref="A112:B112"/>
    <mergeCell ref="C112:D112"/>
    <mergeCell ref="E112:F112"/>
    <mergeCell ref="G112:I112"/>
    <mergeCell ref="J112:L112"/>
    <mergeCell ref="A113:B113"/>
    <mergeCell ref="C113:D113"/>
    <mergeCell ref="E113:F113"/>
    <mergeCell ref="G113:I113"/>
    <mergeCell ref="J113:L113"/>
    <mergeCell ref="A110:B110"/>
    <mergeCell ref="C110:D110"/>
    <mergeCell ref="E110:F110"/>
    <mergeCell ref="G110:I110"/>
    <mergeCell ref="J110:L110"/>
    <mergeCell ref="A111:B111"/>
    <mergeCell ref="C111:D111"/>
    <mergeCell ref="E111:F111"/>
    <mergeCell ref="G111:I111"/>
    <mergeCell ref="J111:L111"/>
    <mergeCell ref="A108:B108"/>
    <mergeCell ref="C108:D108"/>
    <mergeCell ref="E108:F108"/>
    <mergeCell ref="G108:I108"/>
    <mergeCell ref="J108:L108"/>
    <mergeCell ref="A109:B109"/>
    <mergeCell ref="C109:D109"/>
    <mergeCell ref="E109:F109"/>
    <mergeCell ref="G109:I109"/>
    <mergeCell ref="J109:L109"/>
    <mergeCell ref="A106:B106"/>
    <mergeCell ref="C106:D106"/>
    <mergeCell ref="E106:F106"/>
    <mergeCell ref="G106:I106"/>
    <mergeCell ref="J106:L106"/>
    <mergeCell ref="A107:B107"/>
    <mergeCell ref="C107:D107"/>
    <mergeCell ref="E107:F107"/>
    <mergeCell ref="G107:I107"/>
    <mergeCell ref="J107:L107"/>
    <mergeCell ref="A104:B104"/>
    <mergeCell ref="C104:D104"/>
    <mergeCell ref="E104:F104"/>
    <mergeCell ref="G104:I104"/>
    <mergeCell ref="J104:L104"/>
    <mergeCell ref="A105:B105"/>
    <mergeCell ref="C105:D105"/>
    <mergeCell ref="E105:F105"/>
    <mergeCell ref="G105:I105"/>
    <mergeCell ref="J105:L105"/>
    <mergeCell ref="A102:B102"/>
    <mergeCell ref="C102:D102"/>
    <mergeCell ref="E102:F102"/>
    <mergeCell ref="G102:I102"/>
    <mergeCell ref="J102:L102"/>
    <mergeCell ref="A103:B103"/>
    <mergeCell ref="C103:D103"/>
    <mergeCell ref="E103:F103"/>
    <mergeCell ref="G103:I103"/>
    <mergeCell ref="J103:L103"/>
    <mergeCell ref="C100:D100"/>
    <mergeCell ref="E100:F100"/>
    <mergeCell ref="G100:I100"/>
    <mergeCell ref="J100:L100"/>
    <mergeCell ref="A101:B101"/>
    <mergeCell ref="C101:D101"/>
    <mergeCell ref="E101:F101"/>
    <mergeCell ref="G101:I101"/>
    <mergeCell ref="J101:L101"/>
    <mergeCell ref="A100:B100"/>
    <mergeCell ref="A139:B139"/>
    <mergeCell ref="C131:D131"/>
    <mergeCell ref="C134:D134"/>
    <mergeCell ref="C135:D135"/>
    <mergeCell ref="C139:D139"/>
    <mergeCell ref="E131:F131"/>
    <mergeCell ref="E134:F134"/>
    <mergeCell ref="A132:B132"/>
    <mergeCell ref="C132:D132"/>
    <mergeCell ref="E132:F132"/>
    <mergeCell ref="A133:B133"/>
    <mergeCell ref="C133:D133"/>
    <mergeCell ref="E133:F133"/>
    <mergeCell ref="E136:F136"/>
    <mergeCell ref="E137:F137"/>
    <mergeCell ref="E138:F138"/>
    <mergeCell ref="A131:B131"/>
    <mergeCell ref="A134:B134"/>
    <mergeCell ref="A135:B135"/>
    <mergeCell ref="A94:B94"/>
    <mergeCell ref="C94:D94"/>
    <mergeCell ref="E94:F94"/>
    <mergeCell ref="G94:I94"/>
    <mergeCell ref="J94:L94"/>
    <mergeCell ref="A95:B95"/>
    <mergeCell ref="C95:D95"/>
    <mergeCell ref="E95:F95"/>
    <mergeCell ref="G95:I95"/>
    <mergeCell ref="J95:L95"/>
    <mergeCell ref="A96:B96"/>
    <mergeCell ref="C96:D96"/>
    <mergeCell ref="E96:F96"/>
    <mergeCell ref="G96:I96"/>
    <mergeCell ref="J96:L96"/>
    <mergeCell ref="G127:I127"/>
    <mergeCell ref="G128:I128"/>
    <mergeCell ref="A92:B92"/>
    <mergeCell ref="C92:D92"/>
    <mergeCell ref="E92:F92"/>
    <mergeCell ref="G92:I92"/>
    <mergeCell ref="J92:L92"/>
    <mergeCell ref="A93:B93"/>
    <mergeCell ref="C93:D93"/>
    <mergeCell ref="E93:F93"/>
    <mergeCell ref="G93:I93"/>
    <mergeCell ref="J93:L93"/>
    <mergeCell ref="J127:L127"/>
    <mergeCell ref="J128:L128"/>
    <mergeCell ref="A99:B99"/>
    <mergeCell ref="C99:D99"/>
    <mergeCell ref="E99:F99"/>
    <mergeCell ref="G99:I99"/>
    <mergeCell ref="J99:L99"/>
    <mergeCell ref="A90:B90"/>
    <mergeCell ref="C90:D90"/>
    <mergeCell ref="E90:F90"/>
    <mergeCell ref="G90:I90"/>
    <mergeCell ref="J90:L90"/>
    <mergeCell ref="A91:B91"/>
    <mergeCell ref="C91:D91"/>
    <mergeCell ref="E91:F91"/>
    <mergeCell ref="G91:I91"/>
    <mergeCell ref="J91:L91"/>
    <mergeCell ref="A88:B88"/>
    <mergeCell ref="C88:D88"/>
    <mergeCell ref="E88:F88"/>
    <mergeCell ref="G88:I88"/>
    <mergeCell ref="J88:L88"/>
    <mergeCell ref="A89:B89"/>
    <mergeCell ref="C89:D89"/>
    <mergeCell ref="E89:F89"/>
    <mergeCell ref="G89:I89"/>
    <mergeCell ref="J89:L89"/>
    <mergeCell ref="A86:B86"/>
    <mergeCell ref="C86:D86"/>
    <mergeCell ref="E86:F86"/>
    <mergeCell ref="G86:I86"/>
    <mergeCell ref="J86:L86"/>
    <mergeCell ref="A87:B87"/>
    <mergeCell ref="C87:D87"/>
    <mergeCell ref="E87:F87"/>
    <mergeCell ref="G87:I87"/>
    <mergeCell ref="J87:L87"/>
    <mergeCell ref="A84:B84"/>
    <mergeCell ref="C84:D84"/>
    <mergeCell ref="E84:F84"/>
    <mergeCell ref="G84:I84"/>
    <mergeCell ref="J84:L84"/>
    <mergeCell ref="A85:B85"/>
    <mergeCell ref="C85:D85"/>
    <mergeCell ref="E85:F85"/>
    <mergeCell ref="G85:I85"/>
    <mergeCell ref="J85:L85"/>
    <mergeCell ref="A82:B82"/>
    <mergeCell ref="C82:D82"/>
    <mergeCell ref="E82:F82"/>
    <mergeCell ref="G82:I82"/>
    <mergeCell ref="J82:L82"/>
    <mergeCell ref="A83:B83"/>
    <mergeCell ref="C83:D83"/>
    <mergeCell ref="E83:F83"/>
    <mergeCell ref="G83:I83"/>
    <mergeCell ref="J83:L83"/>
    <mergeCell ref="A80:B80"/>
    <mergeCell ref="C80:D80"/>
    <mergeCell ref="E80:F80"/>
    <mergeCell ref="G80:I80"/>
    <mergeCell ref="J80:L80"/>
    <mergeCell ref="A81:B81"/>
    <mergeCell ref="C81:D81"/>
    <mergeCell ref="E81:F81"/>
    <mergeCell ref="G81:I81"/>
    <mergeCell ref="J81:L81"/>
    <mergeCell ref="A79:B79"/>
    <mergeCell ref="C79:D79"/>
    <mergeCell ref="E79:F79"/>
    <mergeCell ref="G79:I79"/>
    <mergeCell ref="J79:L79"/>
    <mergeCell ref="A75:B75"/>
    <mergeCell ref="C75:D75"/>
    <mergeCell ref="E75:F75"/>
    <mergeCell ref="G75:I75"/>
    <mergeCell ref="J75:L75"/>
    <mergeCell ref="A76:B76"/>
    <mergeCell ref="C76:D76"/>
    <mergeCell ref="E76:F76"/>
    <mergeCell ref="G76:I76"/>
    <mergeCell ref="J76:L76"/>
    <mergeCell ref="A77:B77"/>
    <mergeCell ref="C77:D77"/>
    <mergeCell ref="E77:F77"/>
    <mergeCell ref="G77:I77"/>
    <mergeCell ref="J77:L77"/>
    <mergeCell ref="A78:B78"/>
    <mergeCell ref="C78:D78"/>
    <mergeCell ref="E78:F78"/>
    <mergeCell ref="G78:I78"/>
    <mergeCell ref="J78:L78"/>
    <mergeCell ref="A73:B73"/>
    <mergeCell ref="C73:D73"/>
    <mergeCell ref="E73:F73"/>
    <mergeCell ref="G73:I73"/>
    <mergeCell ref="J73:L73"/>
    <mergeCell ref="A74:B74"/>
    <mergeCell ref="C74:D74"/>
    <mergeCell ref="E74:F74"/>
    <mergeCell ref="G74:I74"/>
    <mergeCell ref="J74:L74"/>
    <mergeCell ref="A70:B70"/>
    <mergeCell ref="C70:D70"/>
    <mergeCell ref="E70:F70"/>
    <mergeCell ref="G70:I70"/>
    <mergeCell ref="J70:L70"/>
    <mergeCell ref="A71:B71"/>
    <mergeCell ref="C71:D71"/>
    <mergeCell ref="E71:F71"/>
    <mergeCell ref="G71:I71"/>
    <mergeCell ref="J71:L71"/>
    <mergeCell ref="A68:B68"/>
    <mergeCell ref="C68:D68"/>
    <mergeCell ref="E68:F68"/>
    <mergeCell ref="G68:I68"/>
    <mergeCell ref="J68:L68"/>
    <mergeCell ref="A69:B69"/>
    <mergeCell ref="C69:D69"/>
    <mergeCell ref="E69:F69"/>
    <mergeCell ref="G69:I69"/>
    <mergeCell ref="J69:L69"/>
    <mergeCell ref="A64:B64"/>
    <mergeCell ref="C64:D64"/>
    <mergeCell ref="E64:F64"/>
    <mergeCell ref="G64:I64"/>
    <mergeCell ref="J64:L64"/>
    <mergeCell ref="A65:B65"/>
    <mergeCell ref="C65:D65"/>
    <mergeCell ref="E65:F65"/>
    <mergeCell ref="G65:I65"/>
    <mergeCell ref="J65:L65"/>
    <mergeCell ref="A60:B60"/>
    <mergeCell ref="C60:D60"/>
    <mergeCell ref="E60:F60"/>
    <mergeCell ref="G60:I60"/>
    <mergeCell ref="J60:L60"/>
    <mergeCell ref="A61:B61"/>
    <mergeCell ref="C61:D61"/>
    <mergeCell ref="E61:F61"/>
    <mergeCell ref="G61:I61"/>
    <mergeCell ref="J61:L61"/>
    <mergeCell ref="A62:B62"/>
    <mergeCell ref="C62:D62"/>
    <mergeCell ref="E62:F62"/>
    <mergeCell ref="G62:I62"/>
    <mergeCell ref="J62:L62"/>
    <mergeCell ref="A63:B63"/>
    <mergeCell ref="C63:D63"/>
    <mergeCell ref="E63:F63"/>
    <mergeCell ref="G63:I63"/>
    <mergeCell ref="J63:L63"/>
    <mergeCell ref="A66:B66"/>
    <mergeCell ref="C66:D66"/>
    <mergeCell ref="E66:F66"/>
    <mergeCell ref="G66:I66"/>
    <mergeCell ref="J66:L66"/>
    <mergeCell ref="A67:B67"/>
    <mergeCell ref="C67:D67"/>
    <mergeCell ref="E67:F67"/>
    <mergeCell ref="G67:I67"/>
    <mergeCell ref="J67:L67"/>
    <mergeCell ref="A58:B58"/>
    <mergeCell ref="C58:D58"/>
    <mergeCell ref="E58:F58"/>
    <mergeCell ref="G58:I58"/>
    <mergeCell ref="J58:L58"/>
    <mergeCell ref="A59:B59"/>
    <mergeCell ref="C59:D59"/>
    <mergeCell ref="E59:F59"/>
    <mergeCell ref="G59:I59"/>
    <mergeCell ref="J59:L59"/>
    <mergeCell ref="A56:B56"/>
    <mergeCell ref="C56:D56"/>
    <mergeCell ref="E56:F56"/>
    <mergeCell ref="G56:I56"/>
    <mergeCell ref="J56:L56"/>
    <mergeCell ref="A57:B57"/>
    <mergeCell ref="C57:D57"/>
    <mergeCell ref="E57:F57"/>
    <mergeCell ref="G57:I57"/>
    <mergeCell ref="J57:L57"/>
    <mergeCell ref="A54:B54"/>
    <mergeCell ref="C54:D54"/>
    <mergeCell ref="E54:F54"/>
    <mergeCell ref="G54:I54"/>
    <mergeCell ref="J54:L54"/>
    <mergeCell ref="A55:B55"/>
    <mergeCell ref="C55:D55"/>
    <mergeCell ref="E55:F55"/>
    <mergeCell ref="G55:I55"/>
    <mergeCell ref="J55:L55"/>
    <mergeCell ref="A52:B52"/>
    <mergeCell ref="C52:D52"/>
    <mergeCell ref="E52:F52"/>
    <mergeCell ref="G52:I52"/>
    <mergeCell ref="J52:L52"/>
    <mergeCell ref="A53:B53"/>
    <mergeCell ref="C53:D53"/>
    <mergeCell ref="E53:F53"/>
    <mergeCell ref="G53:I53"/>
    <mergeCell ref="J53:L53"/>
    <mergeCell ref="A50:B50"/>
    <mergeCell ref="C50:D50"/>
    <mergeCell ref="E50:F50"/>
    <mergeCell ref="G50:I50"/>
    <mergeCell ref="J50:L50"/>
    <mergeCell ref="A51:B51"/>
    <mergeCell ref="C51:D51"/>
    <mergeCell ref="E51:F51"/>
    <mergeCell ref="G51:I51"/>
    <mergeCell ref="J51:L51"/>
    <mergeCell ref="A47:B47"/>
    <mergeCell ref="C47:D47"/>
    <mergeCell ref="E47:F47"/>
    <mergeCell ref="G47:I47"/>
    <mergeCell ref="J47:L47"/>
    <mergeCell ref="A46:B46"/>
    <mergeCell ref="J46:L46"/>
    <mergeCell ref="G46:I46"/>
    <mergeCell ref="A49:B49"/>
    <mergeCell ref="C49:D49"/>
    <mergeCell ref="E49:F49"/>
    <mergeCell ref="G49:I49"/>
    <mergeCell ref="J49:L49"/>
    <mergeCell ref="A48:B48"/>
    <mergeCell ref="C48:D48"/>
    <mergeCell ref="E48:F48"/>
    <mergeCell ref="G48:I48"/>
    <mergeCell ref="J48:L48"/>
    <mergeCell ref="J38:L38"/>
    <mergeCell ref="J40:L40"/>
    <mergeCell ref="J41:L41"/>
    <mergeCell ref="G39:I39"/>
    <mergeCell ref="J39:L39"/>
    <mergeCell ref="A45:B45"/>
    <mergeCell ref="C45:D45"/>
    <mergeCell ref="E45:F45"/>
    <mergeCell ref="G45:I45"/>
    <mergeCell ref="J45:L45"/>
    <mergeCell ref="C44:D44"/>
    <mergeCell ref="E44:F44"/>
    <mergeCell ref="G44:I44"/>
    <mergeCell ref="J44:L44"/>
    <mergeCell ref="G23:I23"/>
    <mergeCell ref="J23:L23"/>
    <mergeCell ref="C23:D23"/>
    <mergeCell ref="E23:F23"/>
    <mergeCell ref="C34:D34"/>
    <mergeCell ref="E34:F34"/>
    <mergeCell ref="G34:I34"/>
    <mergeCell ref="J34:L34"/>
    <mergeCell ref="C30:D30"/>
    <mergeCell ref="E29:F29"/>
    <mergeCell ref="E30:F30"/>
    <mergeCell ref="G30:I30"/>
    <mergeCell ref="J29:L29"/>
    <mergeCell ref="J30:L30"/>
    <mergeCell ref="J35:L35"/>
    <mergeCell ref="C32:D32"/>
    <mergeCell ref="E32:F32"/>
    <mergeCell ref="G32:I32"/>
    <mergeCell ref="J32:L32"/>
    <mergeCell ref="C38:D38"/>
    <mergeCell ref="G31:I31"/>
    <mergeCell ref="G36:I36"/>
    <mergeCell ref="G37:I37"/>
    <mergeCell ref="J31:L31"/>
    <mergeCell ref="C29:D29"/>
    <mergeCell ref="A23:B23"/>
    <mergeCell ref="J42:L42"/>
    <mergeCell ref="G38:I38"/>
    <mergeCell ref="G40:I40"/>
    <mergeCell ref="A30:B30"/>
    <mergeCell ref="A32:B32"/>
    <mergeCell ref="A38:B38"/>
    <mergeCell ref="A40:B40"/>
    <mergeCell ref="A41:B41"/>
    <mergeCell ref="C40:D40"/>
    <mergeCell ref="C41:D41"/>
    <mergeCell ref="E38:F38"/>
    <mergeCell ref="E40:F40"/>
    <mergeCell ref="J36:L36"/>
    <mergeCell ref="J37:L37"/>
    <mergeCell ref="G35:I35"/>
    <mergeCell ref="E35:F35"/>
    <mergeCell ref="C35:D35"/>
    <mergeCell ref="G41:I41"/>
    <mergeCell ref="A31:B31"/>
    <mergeCell ref="A36:B36"/>
    <mergeCell ref="A37:B37"/>
    <mergeCell ref="A42:B42"/>
    <mergeCell ref="C31:D31"/>
    <mergeCell ref="C36:D36"/>
    <mergeCell ref="C37:D37"/>
    <mergeCell ref="C42:D42"/>
    <mergeCell ref="E31:F31"/>
    <mergeCell ref="E36:F36"/>
    <mergeCell ref="E37:F37"/>
    <mergeCell ref="E42:F42"/>
    <mergeCell ref="E21:F21"/>
    <mergeCell ref="G21:I21"/>
    <mergeCell ref="J21:L21"/>
    <mergeCell ref="A18:B18"/>
    <mergeCell ref="C18:D18"/>
    <mergeCell ref="E18:F18"/>
    <mergeCell ref="G18:I18"/>
    <mergeCell ref="J18:L18"/>
    <mergeCell ref="A19:B19"/>
    <mergeCell ref="C19:D19"/>
    <mergeCell ref="E19:F19"/>
    <mergeCell ref="G19:I19"/>
    <mergeCell ref="J19:L19"/>
    <mergeCell ref="A21:B21"/>
    <mergeCell ref="A34:B34"/>
    <mergeCell ref="C10:J10"/>
    <mergeCell ref="C11:J11"/>
    <mergeCell ref="A15:B15"/>
    <mergeCell ref="C15:D15"/>
    <mergeCell ref="E15:F15"/>
    <mergeCell ref="G15:I15"/>
    <mergeCell ref="J15:L15"/>
    <mergeCell ref="A16:B16"/>
    <mergeCell ref="C16:D16"/>
    <mergeCell ref="E16:F16"/>
    <mergeCell ref="G16:I16"/>
    <mergeCell ref="J16:L16"/>
    <mergeCell ref="A20:B20"/>
    <mergeCell ref="C20:D20"/>
    <mergeCell ref="E20:F20"/>
    <mergeCell ref="G20:I20"/>
    <mergeCell ref="J20:L20"/>
    <mergeCell ref="A22:B22"/>
    <mergeCell ref="C22:D22"/>
    <mergeCell ref="E22:F22"/>
    <mergeCell ref="G22:I22"/>
    <mergeCell ref="J22:L22"/>
    <mergeCell ref="C21:D21"/>
    <mergeCell ref="A33:B33"/>
    <mergeCell ref="A17:B17"/>
    <mergeCell ref="C17:D17"/>
    <mergeCell ref="E17:F17"/>
    <mergeCell ref="G17:I17"/>
    <mergeCell ref="J17:L17"/>
    <mergeCell ref="E41:F41"/>
    <mergeCell ref="A39:B39"/>
    <mergeCell ref="C39:D39"/>
    <mergeCell ref="E39:F39"/>
    <mergeCell ref="J26:L26"/>
    <mergeCell ref="J28:L28"/>
    <mergeCell ref="A27:B27"/>
    <mergeCell ref="C27:D27"/>
    <mergeCell ref="E27:F27"/>
    <mergeCell ref="G27:I27"/>
    <mergeCell ref="J27:L27"/>
    <mergeCell ref="G29:I29"/>
    <mergeCell ref="A29:B29"/>
    <mergeCell ref="A35:B35"/>
    <mergeCell ref="C33:D33"/>
    <mergeCell ref="E33:F33"/>
    <mergeCell ref="G33:I33"/>
    <mergeCell ref="J33:L33"/>
    <mergeCell ref="A24:B24"/>
    <mergeCell ref="C24:D24"/>
    <mergeCell ref="E24:F24"/>
    <mergeCell ref="G24:I24"/>
    <mergeCell ref="J24:L24"/>
    <mergeCell ref="A25:B25"/>
    <mergeCell ref="A26:B26"/>
    <mergeCell ref="A28:B28"/>
    <mergeCell ref="C25:D25"/>
    <mergeCell ref="C26:D26"/>
    <mergeCell ref="C28:D28"/>
    <mergeCell ref="E25:F25"/>
    <mergeCell ref="E26:F26"/>
    <mergeCell ref="E28:F28"/>
    <mergeCell ref="G25:I25"/>
    <mergeCell ref="G26:I26"/>
    <mergeCell ref="G28:I28"/>
    <mergeCell ref="J25:L25"/>
    <mergeCell ref="G42:I42"/>
    <mergeCell ref="C46:D46"/>
    <mergeCell ref="E46:F46"/>
    <mergeCell ref="A97:B97"/>
    <mergeCell ref="C97:D97"/>
    <mergeCell ref="E97:F97"/>
    <mergeCell ref="G97:I97"/>
    <mergeCell ref="J97:L97"/>
    <mergeCell ref="A98:B98"/>
    <mergeCell ref="C98:D98"/>
    <mergeCell ref="E98:F98"/>
    <mergeCell ref="G98:I98"/>
    <mergeCell ref="J98:L98"/>
    <mergeCell ref="A72:B72"/>
    <mergeCell ref="C72:D72"/>
    <mergeCell ref="E72:F72"/>
    <mergeCell ref="G72:I72"/>
    <mergeCell ref="J72:L72"/>
    <mergeCell ref="A43:B43"/>
    <mergeCell ref="C43:D43"/>
    <mergeCell ref="E43:F43"/>
    <mergeCell ref="G43:I43"/>
    <mergeCell ref="J43:L43"/>
    <mergeCell ref="A44:B44"/>
    <mergeCell ref="G136:I136"/>
    <mergeCell ref="G137:I137"/>
    <mergeCell ref="G138:I138"/>
    <mergeCell ref="J136:L136"/>
    <mergeCell ref="J137:L137"/>
    <mergeCell ref="J138:L138"/>
    <mergeCell ref="A127:B127"/>
    <mergeCell ref="A128:B128"/>
    <mergeCell ref="A129:B129"/>
    <mergeCell ref="A130:B130"/>
    <mergeCell ref="C127:D127"/>
    <mergeCell ref="C128:D128"/>
    <mergeCell ref="C129:D129"/>
    <mergeCell ref="C130:D130"/>
    <mergeCell ref="E127:F127"/>
    <mergeCell ref="E128:F128"/>
    <mergeCell ref="E129:F129"/>
    <mergeCell ref="E130:F130"/>
    <mergeCell ref="J130:L130"/>
    <mergeCell ref="G132:H132"/>
    <mergeCell ref="J132:L132"/>
    <mergeCell ref="G133:H133"/>
    <mergeCell ref="J133:L133"/>
    <mergeCell ref="G129:I1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858F-F0C6-4D29-9945-29413A159191}">
  <dimension ref="B8:H28"/>
  <sheetViews>
    <sheetView tabSelected="1" workbookViewId="0">
      <selection activeCell="D32" sqref="D32"/>
    </sheetView>
  </sheetViews>
  <sheetFormatPr defaultRowHeight="15" x14ac:dyDescent="0.25"/>
  <cols>
    <col min="3" max="3" width="20.42578125" customWidth="1"/>
    <col min="4" max="4" width="37.85546875" customWidth="1"/>
  </cols>
  <sheetData>
    <row r="8" spans="2:8" x14ac:dyDescent="0.25">
      <c r="B8" s="1" t="s">
        <v>0</v>
      </c>
      <c r="C8" s="1"/>
    </row>
    <row r="9" spans="2:8" x14ac:dyDescent="0.25">
      <c r="B9" s="1" t="s">
        <v>1</v>
      </c>
      <c r="C9" s="1"/>
    </row>
    <row r="10" spans="2:8" x14ac:dyDescent="0.25">
      <c r="B10" s="1" t="s">
        <v>2</v>
      </c>
      <c r="C10" s="1"/>
    </row>
    <row r="11" spans="2:8" x14ac:dyDescent="0.25">
      <c r="B11" s="99" t="s">
        <v>3</v>
      </c>
      <c r="C11" s="99"/>
    </row>
    <row r="15" spans="2:8" x14ac:dyDescent="0.25">
      <c r="C15" s="99" t="s">
        <v>110</v>
      </c>
      <c r="D15" s="99"/>
      <c r="E15" s="99"/>
      <c r="F15" s="99"/>
      <c r="G15" s="99"/>
      <c r="H15" s="99"/>
    </row>
    <row r="18" spans="3:4" x14ac:dyDescent="0.25">
      <c r="C18" s="2" t="s">
        <v>80</v>
      </c>
      <c r="D18" s="2" t="s">
        <v>81</v>
      </c>
    </row>
    <row r="19" spans="3:4" x14ac:dyDescent="0.25">
      <c r="C19" s="2" t="s">
        <v>82</v>
      </c>
      <c r="D19" s="2" t="s">
        <v>83</v>
      </c>
    </row>
    <row r="20" spans="3:4" x14ac:dyDescent="0.25">
      <c r="C20" s="5"/>
      <c r="D20" s="2"/>
    </row>
    <row r="21" spans="3:4" x14ac:dyDescent="0.25">
      <c r="C21" s="4">
        <v>104300.4</v>
      </c>
      <c r="D21" s="7" t="s">
        <v>84</v>
      </c>
    </row>
    <row r="22" spans="3:4" x14ac:dyDescent="0.25">
      <c r="C22" s="3"/>
      <c r="D22" s="3"/>
    </row>
    <row r="23" spans="3:4" x14ac:dyDescent="0.25">
      <c r="C23" s="4">
        <v>17209.560000000001</v>
      </c>
      <c r="D23" s="7" t="s">
        <v>85</v>
      </c>
    </row>
    <row r="24" spans="3:4" x14ac:dyDescent="0.25">
      <c r="C24" s="3"/>
      <c r="D24" s="3"/>
    </row>
    <row r="25" spans="3:4" x14ac:dyDescent="0.25">
      <c r="C25" s="4">
        <v>11674.79</v>
      </c>
      <c r="D25" s="7" t="s">
        <v>86</v>
      </c>
    </row>
    <row r="26" spans="3:4" x14ac:dyDescent="0.25">
      <c r="C26" s="3"/>
      <c r="D26" s="3"/>
    </row>
    <row r="27" spans="3:4" x14ac:dyDescent="0.25">
      <c r="C27" s="6">
        <f>C21+C23+C25</f>
        <v>133184.75</v>
      </c>
      <c r="D27" s="8" t="s">
        <v>87</v>
      </c>
    </row>
    <row r="28" spans="3:4" x14ac:dyDescent="0.25">
      <c r="C28" s="3"/>
      <c r="D28" s="3"/>
    </row>
  </sheetData>
  <mergeCells count="2">
    <mergeCell ref="B11:C11"/>
    <mergeCell ref="C15:H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2026-06-01T10:51:58Z</cp:lastPrinted>
  <dcterms:created xsi:type="dcterms:W3CDTF">2026-05-27T08:31:17Z</dcterms:created>
  <dcterms:modified xsi:type="dcterms:W3CDTF">2026-06-02T06:29:15Z</dcterms:modified>
</cp:coreProperties>
</file>