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JVTrilj\Desktop\TRANSPARENTNOST\"/>
    </mc:Choice>
  </mc:AlternateContent>
  <bookViews>
    <workbookView xWindow="-120" yWindow="-120" windowWidth="24240" windowHeight="13020" activeTab="1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4" i="1" l="1"/>
  <c r="I143" i="1"/>
  <c r="I139" i="1"/>
  <c r="I152" i="1" l="1"/>
  <c r="I149" i="1"/>
  <c r="I119" i="1"/>
  <c r="I86" i="1" l="1"/>
  <c r="I146" i="1"/>
  <c r="I22" i="1"/>
  <c r="I135" i="1" l="1"/>
  <c r="I26" i="1" l="1"/>
  <c r="I36" i="1" l="1"/>
  <c r="D28" i="2" l="1"/>
  <c r="I132" i="1" l="1"/>
  <c r="I125" i="1"/>
  <c r="I126" i="1" s="1"/>
  <c r="I123" i="1"/>
  <c r="I105" i="1"/>
  <c r="I59" i="1"/>
  <c r="I102" i="1"/>
  <c r="I98" i="1"/>
  <c r="I94" i="1"/>
  <c r="I90" i="1" l="1"/>
  <c r="I74" i="1"/>
  <c r="I71" i="1"/>
  <c r="I68" i="1"/>
  <c r="I65" i="1"/>
  <c r="I62" i="1" l="1"/>
  <c r="I47" i="1"/>
  <c r="I44" i="1"/>
  <c r="I40" i="1"/>
  <c r="I32" i="1"/>
  <c r="I29" i="1" l="1"/>
</calcChain>
</file>

<file path=xl/sharedStrings.xml><?xml version="1.0" encoding="utf-8"?>
<sst xmlns="http://schemas.openxmlformats.org/spreadsheetml/2006/main" count="237" uniqueCount="122">
  <si>
    <t>DJEČJI VRTIĆ TRILJ</t>
  </si>
  <si>
    <t>SV.MIHOVILA 54A</t>
  </si>
  <si>
    <t>21240 TRILJ</t>
  </si>
  <si>
    <t>OIB 72048408451</t>
  </si>
  <si>
    <t xml:space="preserve">                   INFORMACIJE O TROŠENJU SREDSTAVA ZA</t>
  </si>
  <si>
    <t xml:space="preserve">Naziv </t>
  </si>
  <si>
    <t xml:space="preserve">         OIB</t>
  </si>
  <si>
    <t>Sjedište</t>
  </si>
  <si>
    <t xml:space="preserve">Način objave </t>
  </si>
  <si>
    <t xml:space="preserve">Vrsta rashoda </t>
  </si>
  <si>
    <t>primatelja</t>
  </si>
  <si>
    <t>isplaćenog naloga</t>
  </si>
  <si>
    <t>i izdataka</t>
  </si>
  <si>
    <t>Zagreb</t>
  </si>
  <si>
    <t>HRVATSKA POŠTANSKA BANKA</t>
  </si>
  <si>
    <t xml:space="preserve">3431-bankarske usluge i usluge </t>
  </si>
  <si>
    <t>platnog prometa</t>
  </si>
  <si>
    <t>UKUPNO HRVATSKA POŠT.BANKA</t>
  </si>
  <si>
    <t>Split</t>
  </si>
  <si>
    <t>održavanja</t>
  </si>
  <si>
    <t>SZP</t>
  </si>
  <si>
    <t>3234 - komunalne usluge</t>
  </si>
  <si>
    <t>UKUPNO SZP</t>
  </si>
  <si>
    <t>3222 - materijal i sirovine</t>
  </si>
  <si>
    <t>ELEKTRONIČKI RAČUNI</t>
  </si>
  <si>
    <t>3238- računalne usluge</t>
  </si>
  <si>
    <t>UKUPNO ELEK.RAČUNI</t>
  </si>
  <si>
    <t>MICRONIC</t>
  </si>
  <si>
    <t>3232-usluge tekućeg i investic.</t>
  </si>
  <si>
    <t>UKUPNO MICRONIC</t>
  </si>
  <si>
    <t>VIRTUALNA TVORNICA</t>
  </si>
  <si>
    <t>3233-usluge promidžbe i</t>
  </si>
  <si>
    <t>informiranja</t>
  </si>
  <si>
    <t>UKUPNO VIRTUALNA</t>
  </si>
  <si>
    <t>KONICA MINOLTA</t>
  </si>
  <si>
    <t>3235- zakupnine i najamnine</t>
  </si>
  <si>
    <t>UKUPNO KONICA MINOLTA</t>
  </si>
  <si>
    <t>VINDIJA</t>
  </si>
  <si>
    <t>UKUPNO VINDIJA</t>
  </si>
  <si>
    <t>FINANCIJSKA AGENCIJA</t>
  </si>
  <si>
    <t>3295-pristojbe i naknade</t>
  </si>
  <si>
    <t>UKUPNO FINANCIJSKA AGENCIJA</t>
  </si>
  <si>
    <t>Način objave</t>
  </si>
  <si>
    <t>Vrsta rashoda i</t>
  </si>
  <si>
    <t>isplaćenog iznos</t>
  </si>
  <si>
    <t>izdataka</t>
  </si>
  <si>
    <t>3111-bruto plaće za redovan rad</t>
  </si>
  <si>
    <t>3132- doprinosi na bruto</t>
  </si>
  <si>
    <t>3121-ostali rashodi za zaposlene</t>
  </si>
  <si>
    <t>DJEČJI VRTIĆ MARJAN</t>
  </si>
  <si>
    <t xml:space="preserve">   </t>
  </si>
  <si>
    <t>UKUPNO DJEČJI VRTIĆ MARJAN</t>
  </si>
  <si>
    <t>Sinj</t>
  </si>
  <si>
    <t>3234- komunalne usluge</t>
  </si>
  <si>
    <t>UKUPNO ČISTOĆA</t>
  </si>
  <si>
    <t>ČISTOĆA CETINSKE KRAJINE</t>
  </si>
  <si>
    <t>ŠKARE TRADE</t>
  </si>
  <si>
    <t>UKUPNO ŠKARE TRADE</t>
  </si>
  <si>
    <t>BOMIATA USLUGE</t>
  </si>
  <si>
    <t>Sesvete</t>
  </si>
  <si>
    <t>3237-intelektualne i osobne</t>
  </si>
  <si>
    <t>usluge</t>
  </si>
  <si>
    <t>UKUPNO BOMIATA</t>
  </si>
  <si>
    <t>PIEL d.o.o.</t>
  </si>
  <si>
    <t xml:space="preserve">3232-usluge tekućeg i investic.		
održavanja		</t>
  </si>
  <si>
    <t>UKUPNO PIEL</t>
  </si>
  <si>
    <t>STILL STRONG</t>
  </si>
  <si>
    <t>Trilj</t>
  </si>
  <si>
    <t>3239 - ostale usluge</t>
  </si>
  <si>
    <t>UKUPNO STILL STRONG</t>
  </si>
  <si>
    <t xml:space="preserve">NASTAVNI ZAVOD ZA JAVNO </t>
  </si>
  <si>
    <t>3236 - zdravstvene i veterinarske</t>
  </si>
  <si>
    <t>ZDRAVSTO SDŽ</t>
  </si>
  <si>
    <t>UKUPNO NASTAVNI ZAVOD</t>
  </si>
  <si>
    <t>VODOVOD I ODVODNJA</t>
  </si>
  <si>
    <t>3234-komunalne usluge</t>
  </si>
  <si>
    <t>UKUPNO VODOVOD</t>
  </si>
  <si>
    <t>3227 - službena,radna i zaštitna odjeća i</t>
  </si>
  <si>
    <t>obuća</t>
  </si>
  <si>
    <t>PEKARA ŠARIBOK</t>
  </si>
  <si>
    <t>3222-materijal i sirovine</t>
  </si>
  <si>
    <t>UKUPNO PEKARA ŠARIBOK</t>
  </si>
  <si>
    <t>MESNICA SIMUNIĆ</t>
  </si>
  <si>
    <t>UKUPNO MESNICA SIMUNIĆ</t>
  </si>
  <si>
    <t>ALCA ZAGREB</t>
  </si>
  <si>
    <t>3221- uredski mater.i ost. Mat.</t>
  </si>
  <si>
    <t>(materijal za čišćenje)</t>
  </si>
  <si>
    <t>UKUPNO ALCA ZAGREB</t>
  </si>
  <si>
    <t>PEŠO d.o.o.</t>
  </si>
  <si>
    <t>UKUPNO PEŠO</t>
  </si>
  <si>
    <t>VOX BRANKO</t>
  </si>
  <si>
    <t>UKUPNO VOX BRANKO</t>
  </si>
  <si>
    <t>ZLATKO d.o.o</t>
  </si>
  <si>
    <t>UKUPNO ZLATKO d.o.o</t>
  </si>
  <si>
    <t>ING-ATEST</t>
  </si>
  <si>
    <t>UKUPNO ING-ATEST</t>
  </si>
  <si>
    <t>3234 - dearatizacija i dezinsekcija</t>
  </si>
  <si>
    <t xml:space="preserve">KUDID VOJNIĆ </t>
  </si>
  <si>
    <t>UKUPNO KUNDID VOJNIĆ</t>
  </si>
  <si>
    <t>UKUPNO ZA OŽUJAK 2025.</t>
  </si>
  <si>
    <t xml:space="preserve">   OŽUJAK 2025.GODINE</t>
  </si>
  <si>
    <t>INFORMACIJE O TROŠENJU SREDSTAVA ZA OŽUJAK 2025. GODINE</t>
  </si>
  <si>
    <t>UKUPNO ZA OŽUJAK 2025.GOD</t>
  </si>
  <si>
    <t>HEP ELEKTRA</t>
  </si>
  <si>
    <t>3223- energija</t>
  </si>
  <si>
    <t>UKUPNO HEP ELEKTR</t>
  </si>
  <si>
    <t>HRVATSKA POŠTA</t>
  </si>
  <si>
    <t>Velika Gorica</t>
  </si>
  <si>
    <t xml:space="preserve">3231 - usluge telefona,pošte i </t>
  </si>
  <si>
    <t>prijevoza</t>
  </si>
  <si>
    <t>UKUPNO HRVATSKA POŠTA</t>
  </si>
  <si>
    <t>Samobor</t>
  </si>
  <si>
    <t>DRŽAVNI PRORAČUN RH</t>
  </si>
  <si>
    <t>UKUPNO DRŽAVNI PRORAČUN RH</t>
  </si>
  <si>
    <t>3213- stručno usavršavanje zapos.</t>
  </si>
  <si>
    <t>ROTO DINAMIC</t>
  </si>
  <si>
    <t>UKUPNO ROTO DINAMIC</t>
  </si>
  <si>
    <t>STUDENAC</t>
  </si>
  <si>
    <t>Omiš</t>
  </si>
  <si>
    <t>UKUPNO STUDENAC</t>
  </si>
  <si>
    <t>DM-DROGERIE MARKET</t>
  </si>
  <si>
    <t>UKUPNO DM-DROGERIE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</si>
</sst>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2" borderId="1" xfId="0" applyFill="1" applyBorder="1"/>
    <xf numFmtId="0" fontId="1" fillId="2" borderId="1" xfId="0" applyFont="1" applyFill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0" fontId="0" fillId="0" borderId="4" xfId="0" applyFont="1" applyBorder="1" applyAlignment="1">
      <alignment horizontal="center"/>
    </xf>
    <xf numFmtId="2" fontId="0" fillId="0" borderId="2" xfId="0" applyNumberFormat="1" applyFont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2" fontId="0" fillId="0" borderId="3" xfId="0" applyNumberFormat="1" applyFont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2" xfId="0" applyNumberFormat="1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2" fontId="0" fillId="0" borderId="2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 vertical="top"/>
    </xf>
    <xf numFmtId="0" fontId="0" fillId="0" borderId="1" xfId="0" applyFont="1" applyBorder="1"/>
    <xf numFmtId="2" fontId="0" fillId="0" borderId="1" xfId="0" applyNumberForma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2" fillId="0" borderId="2" xfId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0" borderId="3" xfId="1" applyBorder="1" applyAlignment="1">
      <alignment horizontal="center"/>
    </xf>
    <xf numFmtId="4" fontId="0" fillId="0" borderId="4" xfId="0" applyNumberFormat="1" applyFont="1" applyBorder="1" applyAlignment="1">
      <alignment horizontal="center"/>
    </xf>
    <xf numFmtId="4" fontId="0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2" fontId="2" fillId="0" borderId="2" xfId="1" applyNumberFormat="1" applyBorder="1" applyAlignment="1">
      <alignment horizontal="center"/>
    </xf>
    <xf numFmtId="2" fontId="2" fillId="0" borderId="4" xfId="1" applyNumberFormat="1" applyBorder="1" applyAlignment="1">
      <alignment horizontal="center"/>
    </xf>
    <xf numFmtId="2" fontId="2" fillId="0" borderId="3" xfId="1" applyNumberFormat="1" applyBorder="1" applyAlignment="1">
      <alignment horizontal="center"/>
    </xf>
    <xf numFmtId="0" fontId="0" fillId="0" borderId="2" xfId="0" applyFont="1" applyBorder="1"/>
    <xf numFmtId="0" fontId="0" fillId="0" borderId="4" xfId="0" applyFont="1" applyBorder="1"/>
    <xf numFmtId="0" fontId="0" fillId="0" borderId="3" xfId="0" applyFont="1" applyBorder="1"/>
    <xf numFmtId="0" fontId="1" fillId="0" borderId="0" xfId="0" applyFont="1"/>
  </cellXfs>
  <cellStyles count="3">
    <cellStyle name="Normalno" xfId="0" builtinId="0"/>
    <cellStyle name="Normalno 2" xfId="1"/>
    <cellStyle name="Zarez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N156"/>
  <sheetViews>
    <sheetView topLeftCell="A134" workbookViewId="0">
      <selection activeCell="I155" sqref="I155:K155"/>
    </sheetView>
  </sheetViews>
  <sheetFormatPr defaultRowHeight="15" x14ac:dyDescent="0.25"/>
  <cols>
    <col min="4" max="4" width="22.7109375" customWidth="1"/>
    <col min="14" max="14" width="17.28515625" customWidth="1"/>
  </cols>
  <sheetData>
    <row r="8" spans="3:14" x14ac:dyDescent="0.25">
      <c r="C8" s="3" t="s">
        <v>0</v>
      </c>
      <c r="D8" s="3"/>
      <c r="E8" s="2"/>
      <c r="F8" s="2"/>
      <c r="G8" s="2"/>
      <c r="H8" s="2"/>
      <c r="I8" s="2"/>
      <c r="J8" s="2"/>
      <c r="K8" s="2"/>
      <c r="L8" s="2"/>
      <c r="M8" s="1"/>
      <c r="N8" s="1"/>
    </row>
    <row r="9" spans="3:14" x14ac:dyDescent="0.25">
      <c r="C9" s="3" t="s">
        <v>1</v>
      </c>
      <c r="D9" s="3"/>
      <c r="E9" s="2"/>
      <c r="F9" s="2"/>
      <c r="G9" s="2"/>
      <c r="H9" s="2"/>
      <c r="I9" s="2"/>
      <c r="J9" s="2"/>
      <c r="K9" s="2"/>
      <c r="L9" s="2"/>
      <c r="M9" s="1"/>
      <c r="N9" s="1"/>
    </row>
    <row r="10" spans="3:14" x14ac:dyDescent="0.25">
      <c r="C10" s="3" t="s">
        <v>2</v>
      </c>
      <c r="D10" s="3"/>
      <c r="E10" s="2"/>
      <c r="F10" s="2"/>
      <c r="G10" s="2"/>
      <c r="H10" s="2"/>
      <c r="I10" s="2"/>
      <c r="J10" s="2"/>
      <c r="K10" s="2"/>
      <c r="L10" s="2"/>
      <c r="M10" s="1"/>
      <c r="N10" s="1"/>
    </row>
    <row r="11" spans="3:14" x14ac:dyDescent="0.25">
      <c r="C11" s="3" t="s">
        <v>3</v>
      </c>
      <c r="D11" s="3"/>
      <c r="E11" s="2"/>
      <c r="F11" s="2"/>
      <c r="G11" s="2"/>
      <c r="H11" s="2"/>
      <c r="I11" s="2"/>
      <c r="J11" s="2"/>
      <c r="K11" s="2"/>
      <c r="L11" s="2"/>
      <c r="M11" s="1"/>
      <c r="N11" s="1"/>
    </row>
    <row r="12" spans="3:14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3:14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3:14" x14ac:dyDescent="0.25">
      <c r="C14" s="2"/>
      <c r="D14" s="2"/>
      <c r="E14" s="49" t="s">
        <v>4</v>
      </c>
      <c r="F14" s="49"/>
      <c r="G14" s="49"/>
      <c r="H14" s="49"/>
      <c r="I14" s="49"/>
      <c r="J14" s="49"/>
      <c r="K14" s="49"/>
      <c r="L14" s="49"/>
      <c r="M14" s="1"/>
      <c r="N14" s="1"/>
    </row>
    <row r="15" spans="3:14" x14ac:dyDescent="0.25">
      <c r="C15" s="2"/>
      <c r="D15" s="2"/>
      <c r="E15" s="49" t="s">
        <v>100</v>
      </c>
      <c r="F15" s="49"/>
      <c r="G15" s="49"/>
      <c r="H15" s="49"/>
      <c r="I15" s="49"/>
      <c r="J15" s="49"/>
      <c r="K15" s="49"/>
      <c r="L15" s="49"/>
      <c r="M15" s="1"/>
      <c r="N15" s="1"/>
    </row>
    <row r="16" spans="3:14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3:14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3:14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3:14" x14ac:dyDescent="0.25">
      <c r="C19" s="29" t="s">
        <v>5</v>
      </c>
      <c r="D19" s="29"/>
      <c r="E19" s="29" t="s">
        <v>6</v>
      </c>
      <c r="F19" s="29"/>
      <c r="G19" s="29" t="s">
        <v>7</v>
      </c>
      <c r="H19" s="29"/>
      <c r="I19" s="50" t="s">
        <v>8</v>
      </c>
      <c r="J19" s="50"/>
      <c r="K19" s="50"/>
      <c r="L19" s="29" t="s">
        <v>9</v>
      </c>
      <c r="M19" s="29"/>
      <c r="N19" s="29"/>
    </row>
    <row r="20" spans="3:14" x14ac:dyDescent="0.25">
      <c r="C20" s="29" t="s">
        <v>10</v>
      </c>
      <c r="D20" s="29"/>
      <c r="E20" s="29" t="s">
        <v>10</v>
      </c>
      <c r="F20" s="29"/>
      <c r="G20" s="29" t="s">
        <v>10</v>
      </c>
      <c r="H20" s="29"/>
      <c r="I20" s="50" t="s">
        <v>11</v>
      </c>
      <c r="J20" s="50"/>
      <c r="K20" s="50"/>
      <c r="L20" s="29" t="s">
        <v>12</v>
      </c>
      <c r="M20" s="29"/>
      <c r="N20" s="29"/>
    </row>
    <row r="21" spans="3:14" s="5" customFormat="1" x14ac:dyDescent="0.25">
      <c r="C21" s="28" t="s">
        <v>20</v>
      </c>
      <c r="D21" s="28"/>
      <c r="E21" s="28">
        <v>27138707332</v>
      </c>
      <c r="F21" s="28"/>
      <c r="G21" s="28" t="s">
        <v>18</v>
      </c>
      <c r="H21" s="28"/>
      <c r="I21" s="60">
        <v>84.45</v>
      </c>
      <c r="J21" s="60"/>
      <c r="K21" s="60"/>
      <c r="L21" s="61" t="s">
        <v>21</v>
      </c>
      <c r="M21" s="61"/>
      <c r="N21" s="61"/>
    </row>
    <row r="22" spans="3:14" s="5" customFormat="1" x14ac:dyDescent="0.25">
      <c r="C22" s="29" t="s">
        <v>22</v>
      </c>
      <c r="D22" s="29"/>
      <c r="E22" s="26"/>
      <c r="F22" s="26"/>
      <c r="G22" s="26"/>
      <c r="H22" s="26"/>
      <c r="I22" s="38">
        <f>I21</f>
        <v>84.45</v>
      </c>
      <c r="J22" s="29"/>
      <c r="K22" s="29"/>
      <c r="L22" s="26"/>
      <c r="M22" s="26"/>
      <c r="N22" s="26"/>
    </row>
    <row r="23" spans="3:14" x14ac:dyDescent="0.25">
      <c r="C23" s="29"/>
      <c r="D23" s="29"/>
      <c r="E23" s="29"/>
      <c r="F23" s="29"/>
      <c r="G23" s="29"/>
      <c r="H23" s="29"/>
      <c r="I23" s="29"/>
      <c r="J23" s="29"/>
      <c r="K23" s="29"/>
      <c r="L23" s="26"/>
      <c r="M23" s="26"/>
      <c r="N23" s="26"/>
    </row>
    <row r="24" spans="3:14" x14ac:dyDescent="0.25">
      <c r="C24" s="27" t="s">
        <v>34</v>
      </c>
      <c r="D24" s="27"/>
      <c r="E24" s="27">
        <v>31697259786</v>
      </c>
      <c r="F24" s="27"/>
      <c r="G24" s="27" t="s">
        <v>13</v>
      </c>
      <c r="H24" s="27"/>
      <c r="I24" s="47">
        <v>29.04</v>
      </c>
      <c r="J24" s="47"/>
      <c r="K24" s="47"/>
      <c r="L24" s="10" t="s">
        <v>35</v>
      </c>
      <c r="M24" s="10"/>
      <c r="N24" s="10"/>
    </row>
    <row r="25" spans="3:14" s="5" customFormat="1" x14ac:dyDescent="0.25">
      <c r="C25" s="27" t="s">
        <v>34</v>
      </c>
      <c r="D25" s="27"/>
      <c r="E25" s="27">
        <v>31697259786</v>
      </c>
      <c r="F25" s="27"/>
      <c r="G25" s="27" t="s">
        <v>13</v>
      </c>
      <c r="H25" s="27"/>
      <c r="I25" s="47">
        <v>38.6</v>
      </c>
      <c r="J25" s="47"/>
      <c r="K25" s="47"/>
      <c r="L25" s="14" t="s">
        <v>35</v>
      </c>
      <c r="M25" s="14"/>
      <c r="N25" s="14"/>
    </row>
    <row r="26" spans="3:14" x14ac:dyDescent="0.25">
      <c r="C26" s="29" t="s">
        <v>36</v>
      </c>
      <c r="D26" s="29"/>
      <c r="E26" s="27"/>
      <c r="F26" s="27"/>
      <c r="G26" s="27"/>
      <c r="H26" s="27"/>
      <c r="I26" s="38">
        <f>I24+I25</f>
        <v>67.64</v>
      </c>
      <c r="J26" s="29"/>
      <c r="K26" s="29"/>
      <c r="L26" s="26"/>
      <c r="M26" s="26"/>
      <c r="N26" s="26"/>
    </row>
    <row r="27" spans="3:14" x14ac:dyDescent="0.25">
      <c r="C27" s="29"/>
      <c r="D27" s="29"/>
      <c r="E27" s="29"/>
      <c r="F27" s="29"/>
      <c r="G27" s="29"/>
      <c r="H27" s="29"/>
      <c r="I27" s="29"/>
      <c r="J27" s="29"/>
      <c r="K27" s="29"/>
      <c r="L27" s="26"/>
      <c r="M27" s="26"/>
      <c r="N27" s="26"/>
    </row>
    <row r="28" spans="3:14" x14ac:dyDescent="0.25">
      <c r="C28" s="28" t="s">
        <v>49</v>
      </c>
      <c r="D28" s="28"/>
      <c r="E28" s="28">
        <v>86339280930</v>
      </c>
      <c r="F28" s="28"/>
      <c r="G28" s="28" t="s">
        <v>18</v>
      </c>
      <c r="H28" s="28"/>
      <c r="I28" s="34">
        <v>230.87</v>
      </c>
      <c r="J28" s="34"/>
      <c r="K28" s="34"/>
      <c r="L28" s="48" t="s">
        <v>114</v>
      </c>
      <c r="M28" s="36"/>
      <c r="N28" s="37"/>
    </row>
    <row r="29" spans="3:14" x14ac:dyDescent="0.25">
      <c r="C29" s="29" t="s">
        <v>51</v>
      </c>
      <c r="D29" s="29"/>
      <c r="E29" s="29"/>
      <c r="F29" s="29"/>
      <c r="G29" s="29"/>
      <c r="H29" s="29"/>
      <c r="I29" s="30">
        <f>I28</f>
        <v>230.87</v>
      </c>
      <c r="J29" s="30"/>
      <c r="K29" s="30"/>
      <c r="L29" s="53" t="s">
        <v>50</v>
      </c>
      <c r="M29" s="53"/>
      <c r="N29" s="53"/>
    </row>
    <row r="30" spans="3:14" x14ac:dyDescent="0.25">
      <c r="C30" s="29"/>
      <c r="D30" s="29"/>
      <c r="E30" s="29"/>
      <c r="F30" s="29"/>
      <c r="G30" s="29"/>
      <c r="H30" s="29"/>
      <c r="I30" s="30"/>
      <c r="J30" s="30"/>
      <c r="K30" s="30"/>
      <c r="L30" s="27"/>
      <c r="M30" s="27"/>
      <c r="N30" s="27"/>
    </row>
    <row r="31" spans="3:14" x14ac:dyDescent="0.25">
      <c r="C31" s="31" t="s">
        <v>55</v>
      </c>
      <c r="D31" s="33"/>
      <c r="E31" s="31">
        <v>79243957155</v>
      </c>
      <c r="F31" s="33"/>
      <c r="G31" s="31" t="s">
        <v>52</v>
      </c>
      <c r="H31" s="33"/>
      <c r="I31" s="17">
        <v>292.14</v>
      </c>
      <c r="J31" s="22"/>
      <c r="K31" s="18"/>
      <c r="L31" s="48" t="s">
        <v>53</v>
      </c>
      <c r="M31" s="36"/>
      <c r="N31" s="37"/>
    </row>
    <row r="32" spans="3:14" x14ac:dyDescent="0.25">
      <c r="C32" s="15" t="s">
        <v>54</v>
      </c>
      <c r="D32" s="16"/>
      <c r="E32" s="31"/>
      <c r="F32" s="33"/>
      <c r="G32" s="31"/>
      <c r="H32" s="33"/>
      <c r="I32" s="15">
        <f>I31</f>
        <v>292.14</v>
      </c>
      <c r="J32" s="59"/>
      <c r="K32" s="16"/>
      <c r="L32" s="31"/>
      <c r="M32" s="32"/>
      <c r="N32" s="33"/>
    </row>
    <row r="33" spans="3:14" x14ac:dyDescent="0.25">
      <c r="C33" s="29"/>
      <c r="D33" s="29"/>
      <c r="E33" s="27"/>
      <c r="F33" s="27"/>
      <c r="G33" s="27"/>
      <c r="H33" s="27"/>
      <c r="I33" s="63"/>
      <c r="J33" s="63"/>
      <c r="K33" s="63"/>
      <c r="L33" s="53"/>
      <c r="M33" s="53"/>
      <c r="N33" s="53"/>
    </row>
    <row r="34" spans="3:14" x14ac:dyDescent="0.25">
      <c r="C34" s="28" t="s">
        <v>56</v>
      </c>
      <c r="D34" s="28"/>
      <c r="E34" s="27">
        <v>88448992592</v>
      </c>
      <c r="F34" s="27"/>
      <c r="G34" s="27" t="s">
        <v>18</v>
      </c>
      <c r="H34" s="27"/>
      <c r="I34" s="60">
        <v>732.88</v>
      </c>
      <c r="J34" s="60"/>
      <c r="K34" s="60"/>
      <c r="L34" s="26" t="s">
        <v>77</v>
      </c>
      <c r="M34" s="26"/>
      <c r="N34" s="26"/>
    </row>
    <row r="35" spans="3:14" x14ac:dyDescent="0.25">
      <c r="C35" s="29"/>
      <c r="D35" s="29"/>
      <c r="E35" s="27"/>
      <c r="F35" s="27"/>
      <c r="G35" s="27"/>
      <c r="H35" s="27"/>
      <c r="I35" s="63"/>
      <c r="J35" s="63"/>
      <c r="K35" s="63"/>
      <c r="L35" s="26" t="s">
        <v>78</v>
      </c>
      <c r="M35" s="26"/>
      <c r="N35" s="26"/>
    </row>
    <row r="36" spans="3:14" s="5" customFormat="1" x14ac:dyDescent="0.25">
      <c r="C36" s="29" t="s">
        <v>57</v>
      </c>
      <c r="D36" s="29"/>
      <c r="E36" s="31"/>
      <c r="F36" s="33"/>
      <c r="G36" s="31"/>
      <c r="H36" s="33"/>
      <c r="I36" s="19">
        <f>I34</f>
        <v>732.88</v>
      </c>
      <c r="J36" s="20"/>
      <c r="K36" s="21"/>
      <c r="L36" s="31"/>
      <c r="M36" s="32"/>
      <c r="N36" s="33"/>
    </row>
    <row r="37" spans="3:14" x14ac:dyDescent="0.25">
      <c r="C37" s="28"/>
      <c r="D37" s="28"/>
      <c r="E37" s="27"/>
      <c r="F37" s="27"/>
      <c r="G37" s="27"/>
      <c r="H37" s="27"/>
      <c r="I37" s="62"/>
      <c r="J37" s="62"/>
      <c r="K37" s="62"/>
      <c r="L37" s="53"/>
      <c r="M37" s="53"/>
      <c r="N37" s="53"/>
    </row>
    <row r="38" spans="3:14" x14ac:dyDescent="0.25">
      <c r="C38" s="31" t="s">
        <v>58</v>
      </c>
      <c r="D38" s="33"/>
      <c r="E38" s="31">
        <v>66299363134</v>
      </c>
      <c r="F38" s="33"/>
      <c r="G38" s="31" t="s">
        <v>59</v>
      </c>
      <c r="H38" s="33"/>
      <c r="I38" s="41">
        <v>165.9</v>
      </c>
      <c r="J38" s="42"/>
      <c r="K38" s="43"/>
      <c r="L38" s="48" t="s">
        <v>60</v>
      </c>
      <c r="M38" s="36"/>
      <c r="N38" s="37"/>
    </row>
    <row r="39" spans="3:14" x14ac:dyDescent="0.25">
      <c r="C39" s="31"/>
      <c r="D39" s="33"/>
      <c r="E39" s="31"/>
      <c r="F39" s="33"/>
      <c r="G39" s="31"/>
      <c r="H39" s="33"/>
      <c r="I39" s="31"/>
      <c r="J39" s="32"/>
      <c r="K39" s="33"/>
      <c r="L39" s="48" t="s">
        <v>61</v>
      </c>
      <c r="M39" s="36"/>
      <c r="N39" s="37"/>
    </row>
    <row r="40" spans="3:14" x14ac:dyDescent="0.25">
      <c r="C40" s="29" t="s">
        <v>62</v>
      </c>
      <c r="D40" s="29"/>
      <c r="E40" s="27"/>
      <c r="F40" s="27"/>
      <c r="G40" s="27"/>
      <c r="H40" s="27"/>
      <c r="I40" s="38">
        <f>I38</f>
        <v>165.9</v>
      </c>
      <c r="J40" s="38"/>
      <c r="K40" s="38"/>
      <c r="L40" s="27"/>
      <c r="M40" s="27"/>
      <c r="N40" s="27"/>
    </row>
    <row r="41" spans="3:14" x14ac:dyDescent="0.25">
      <c r="C41" s="28"/>
      <c r="D41" s="28"/>
      <c r="E41" s="28"/>
      <c r="F41" s="28"/>
      <c r="G41" s="28"/>
      <c r="H41" s="28"/>
      <c r="I41" s="60"/>
      <c r="J41" s="60"/>
      <c r="K41" s="60"/>
      <c r="L41" s="61"/>
      <c r="M41" s="61"/>
      <c r="N41" s="61"/>
    </row>
    <row r="42" spans="3:14" x14ac:dyDescent="0.25">
      <c r="C42" s="27" t="s">
        <v>63</v>
      </c>
      <c r="D42" s="27"/>
      <c r="E42" s="27">
        <v>76120956111</v>
      </c>
      <c r="F42" s="27"/>
      <c r="G42" s="27" t="s">
        <v>18</v>
      </c>
      <c r="H42" s="27"/>
      <c r="I42" s="28">
        <v>66.36</v>
      </c>
      <c r="J42" s="28"/>
      <c r="K42" s="28"/>
      <c r="L42" s="35" t="s">
        <v>64</v>
      </c>
      <c r="M42" s="36"/>
      <c r="N42" s="37"/>
    </row>
    <row r="43" spans="3:14" x14ac:dyDescent="0.25">
      <c r="C43" s="26"/>
      <c r="D43" s="26"/>
      <c r="E43" s="27"/>
      <c r="F43" s="27"/>
      <c r="G43" s="27"/>
      <c r="H43" s="27"/>
      <c r="I43" s="51"/>
      <c r="J43" s="51"/>
      <c r="K43" s="51"/>
      <c r="L43" s="35" t="s">
        <v>19</v>
      </c>
      <c r="M43" s="39"/>
      <c r="N43" s="40"/>
    </row>
    <row r="44" spans="3:14" x14ac:dyDescent="0.25">
      <c r="C44" s="29" t="s">
        <v>65</v>
      </c>
      <c r="D44" s="29"/>
      <c r="E44" s="27"/>
      <c r="F44" s="27"/>
      <c r="G44" s="27"/>
      <c r="H44" s="27"/>
      <c r="I44" s="38">
        <f>I42</f>
        <v>66.36</v>
      </c>
      <c r="J44" s="38"/>
      <c r="K44" s="38"/>
      <c r="L44" s="26"/>
      <c r="M44" s="26"/>
      <c r="N44" s="26"/>
    </row>
    <row r="45" spans="3:14" x14ac:dyDescent="0.25">
      <c r="C45" s="27"/>
      <c r="D45" s="27"/>
      <c r="E45" s="27"/>
      <c r="F45" s="27"/>
      <c r="G45" s="27"/>
      <c r="H45" s="27"/>
      <c r="I45" s="52"/>
      <c r="J45" s="52"/>
      <c r="K45" s="52"/>
      <c r="L45" s="26"/>
      <c r="M45" s="26"/>
      <c r="N45" s="26"/>
    </row>
    <row r="46" spans="3:14" x14ac:dyDescent="0.25">
      <c r="C46" s="31" t="s">
        <v>66</v>
      </c>
      <c r="D46" s="33"/>
      <c r="E46" s="31">
        <v>34160314674</v>
      </c>
      <c r="F46" s="33"/>
      <c r="G46" s="31" t="s">
        <v>67</v>
      </c>
      <c r="H46" s="33"/>
      <c r="I46" s="57">
        <v>1093.49</v>
      </c>
      <c r="J46" s="22"/>
      <c r="K46" s="18"/>
      <c r="L46" s="48" t="s">
        <v>68</v>
      </c>
      <c r="M46" s="36"/>
      <c r="N46" s="37"/>
    </row>
    <row r="47" spans="3:14" x14ac:dyDescent="0.25">
      <c r="C47" s="15" t="s">
        <v>69</v>
      </c>
      <c r="D47" s="16"/>
      <c r="E47" s="15"/>
      <c r="F47" s="16"/>
      <c r="G47" s="15"/>
      <c r="H47" s="16"/>
      <c r="I47" s="58">
        <f>I46</f>
        <v>1093.49</v>
      </c>
      <c r="J47" s="59"/>
      <c r="K47" s="16"/>
      <c r="L47" s="31"/>
      <c r="M47" s="32"/>
      <c r="N47" s="33"/>
    </row>
    <row r="48" spans="3:14" x14ac:dyDescent="0.25">
      <c r="C48" s="27"/>
      <c r="D48" s="27"/>
      <c r="E48" s="27"/>
      <c r="F48" s="27"/>
      <c r="G48" s="27"/>
      <c r="H48" s="27"/>
      <c r="I48" s="52"/>
      <c r="J48" s="52"/>
      <c r="K48" s="52"/>
      <c r="L48" s="26"/>
      <c r="M48" s="26"/>
      <c r="N48" s="26"/>
    </row>
    <row r="49" spans="3:14" x14ac:dyDescent="0.25">
      <c r="C49" s="31" t="s">
        <v>70</v>
      </c>
      <c r="D49" s="33"/>
      <c r="E49" s="31">
        <v>54948902275</v>
      </c>
      <c r="F49" s="33"/>
      <c r="G49" s="31" t="s">
        <v>18</v>
      </c>
      <c r="H49" s="33"/>
      <c r="I49" s="41">
        <v>500</v>
      </c>
      <c r="J49" s="42"/>
      <c r="K49" s="43"/>
      <c r="L49" s="26" t="s">
        <v>71</v>
      </c>
      <c r="M49" s="26"/>
      <c r="N49" s="26"/>
    </row>
    <row r="50" spans="3:14" x14ac:dyDescent="0.25">
      <c r="C50" s="31" t="s">
        <v>72</v>
      </c>
      <c r="D50" s="33"/>
      <c r="E50" s="31"/>
      <c r="F50" s="33"/>
      <c r="G50" s="31"/>
      <c r="H50" s="33"/>
      <c r="I50" s="31"/>
      <c r="J50" s="32"/>
      <c r="K50" s="33"/>
      <c r="L50" s="48" t="s">
        <v>61</v>
      </c>
      <c r="M50" s="36"/>
      <c r="N50" s="37"/>
    </row>
    <row r="51" spans="3:14" s="5" customFormat="1" x14ac:dyDescent="0.25">
      <c r="C51" s="31" t="s">
        <v>70</v>
      </c>
      <c r="D51" s="33"/>
      <c r="E51" s="31">
        <v>54948902275</v>
      </c>
      <c r="F51" s="33"/>
      <c r="G51" s="31" t="s">
        <v>18</v>
      </c>
      <c r="H51" s="33"/>
      <c r="I51" s="54">
        <v>21.9</v>
      </c>
      <c r="J51" s="55"/>
      <c r="K51" s="56"/>
      <c r="L51" s="26" t="s">
        <v>71</v>
      </c>
      <c r="M51" s="26"/>
      <c r="N51" s="26"/>
    </row>
    <row r="52" spans="3:14" s="5" customFormat="1" x14ac:dyDescent="0.25">
      <c r="C52" s="31" t="s">
        <v>72</v>
      </c>
      <c r="D52" s="33"/>
      <c r="E52" s="31"/>
      <c r="F52" s="33"/>
      <c r="G52" s="31"/>
      <c r="H52" s="33"/>
      <c r="I52" s="31"/>
      <c r="J52" s="32"/>
      <c r="K52" s="33"/>
      <c r="L52" s="48" t="s">
        <v>61</v>
      </c>
      <c r="M52" s="36"/>
      <c r="N52" s="37"/>
    </row>
    <row r="53" spans="3:14" s="5" customFormat="1" x14ac:dyDescent="0.25">
      <c r="C53" s="31" t="s">
        <v>70</v>
      </c>
      <c r="D53" s="33"/>
      <c r="E53" s="31">
        <v>54948902275</v>
      </c>
      <c r="F53" s="33"/>
      <c r="G53" s="31" t="s">
        <v>18</v>
      </c>
      <c r="H53" s="33"/>
      <c r="I53" s="41">
        <v>305.2</v>
      </c>
      <c r="J53" s="42"/>
      <c r="K53" s="43"/>
      <c r="L53" s="26" t="s">
        <v>71</v>
      </c>
      <c r="M53" s="26"/>
      <c r="N53" s="26"/>
    </row>
    <row r="54" spans="3:14" s="5" customFormat="1" x14ac:dyDescent="0.25">
      <c r="C54" s="31" t="s">
        <v>72</v>
      </c>
      <c r="D54" s="33"/>
      <c r="E54" s="31"/>
      <c r="F54" s="33"/>
      <c r="G54" s="31"/>
      <c r="H54" s="33"/>
      <c r="I54" s="31"/>
      <c r="J54" s="32"/>
      <c r="K54" s="33"/>
      <c r="L54" s="48" t="s">
        <v>61</v>
      </c>
      <c r="M54" s="36"/>
      <c r="N54" s="37"/>
    </row>
    <row r="55" spans="3:14" s="5" customFormat="1" x14ac:dyDescent="0.25">
      <c r="C55" s="31" t="s">
        <v>70</v>
      </c>
      <c r="D55" s="33"/>
      <c r="E55" s="31">
        <v>54948902275</v>
      </c>
      <c r="F55" s="33"/>
      <c r="G55" s="31" t="s">
        <v>18</v>
      </c>
      <c r="H55" s="33"/>
      <c r="I55" s="41">
        <v>91.25</v>
      </c>
      <c r="J55" s="42"/>
      <c r="K55" s="43"/>
      <c r="L55" s="26" t="s">
        <v>96</v>
      </c>
      <c r="M55" s="26"/>
      <c r="N55" s="26"/>
    </row>
    <row r="56" spans="3:14" s="5" customFormat="1" x14ac:dyDescent="0.25">
      <c r="C56" s="31" t="s">
        <v>72</v>
      </c>
      <c r="D56" s="33"/>
      <c r="E56" s="31"/>
      <c r="F56" s="33"/>
      <c r="G56" s="31"/>
      <c r="H56" s="33"/>
      <c r="I56" s="31"/>
      <c r="J56" s="32"/>
      <c r="K56" s="33"/>
      <c r="L56" s="48"/>
      <c r="M56" s="36"/>
      <c r="N56" s="37"/>
    </row>
    <row r="57" spans="3:14" s="5" customFormat="1" x14ac:dyDescent="0.25">
      <c r="C57" s="31" t="s">
        <v>70</v>
      </c>
      <c r="D57" s="33"/>
      <c r="E57" s="31">
        <v>54948902275</v>
      </c>
      <c r="F57" s="33"/>
      <c r="G57" s="31" t="s">
        <v>18</v>
      </c>
      <c r="H57" s="33"/>
      <c r="I57" s="41">
        <v>21.9</v>
      </c>
      <c r="J57" s="42"/>
      <c r="K57" s="43"/>
      <c r="L57" s="26" t="s">
        <v>71</v>
      </c>
      <c r="M57" s="26"/>
      <c r="N57" s="26"/>
    </row>
    <row r="58" spans="3:14" s="5" customFormat="1" x14ac:dyDescent="0.25">
      <c r="C58" s="31" t="s">
        <v>72</v>
      </c>
      <c r="D58" s="33"/>
      <c r="E58" s="31"/>
      <c r="F58" s="33"/>
      <c r="G58" s="31"/>
      <c r="H58" s="33"/>
      <c r="I58" s="31"/>
      <c r="J58" s="32"/>
      <c r="K58" s="33"/>
      <c r="L58" s="48" t="s">
        <v>61</v>
      </c>
      <c r="M58" s="36"/>
      <c r="N58" s="37"/>
    </row>
    <row r="59" spans="3:14" x14ac:dyDescent="0.25">
      <c r="C59" s="29" t="s">
        <v>73</v>
      </c>
      <c r="D59" s="29"/>
      <c r="E59" s="27"/>
      <c r="F59" s="27"/>
      <c r="G59" s="27"/>
      <c r="H59" s="27"/>
      <c r="I59" s="30">
        <f>I49+I51+I53+I55</f>
        <v>918.34999999999991</v>
      </c>
      <c r="J59" s="29"/>
      <c r="K59" s="29"/>
      <c r="L59" s="31"/>
      <c r="M59" s="32"/>
      <c r="N59" s="33"/>
    </row>
    <row r="60" spans="3:14" x14ac:dyDescent="0.25">
      <c r="C60" s="27"/>
      <c r="D60" s="27"/>
      <c r="E60" s="27"/>
      <c r="F60" s="27"/>
      <c r="G60" s="27"/>
      <c r="H60" s="27"/>
      <c r="I60" s="27"/>
      <c r="J60" s="27"/>
      <c r="K60" s="27"/>
      <c r="L60" s="53"/>
      <c r="M60" s="53"/>
      <c r="N60" s="53"/>
    </row>
    <row r="61" spans="3:14" x14ac:dyDescent="0.25">
      <c r="C61" s="27" t="s">
        <v>24</v>
      </c>
      <c r="D61" s="27"/>
      <c r="E61" s="27">
        <v>42889250808</v>
      </c>
      <c r="F61" s="27"/>
      <c r="G61" s="27" t="s">
        <v>18</v>
      </c>
      <c r="H61" s="27"/>
      <c r="I61" s="47">
        <v>26.68</v>
      </c>
      <c r="J61" s="47"/>
      <c r="K61" s="47"/>
      <c r="L61" s="53" t="s">
        <v>25</v>
      </c>
      <c r="M61" s="53"/>
      <c r="N61" s="53"/>
    </row>
    <row r="62" spans="3:14" x14ac:dyDescent="0.25">
      <c r="C62" s="29" t="s">
        <v>26</v>
      </c>
      <c r="D62" s="29"/>
      <c r="E62" s="27"/>
      <c r="F62" s="27"/>
      <c r="G62" s="27"/>
      <c r="H62" s="27"/>
      <c r="I62" s="38">
        <f>I61</f>
        <v>26.68</v>
      </c>
      <c r="J62" s="38"/>
      <c r="K62" s="38"/>
      <c r="L62" s="27"/>
      <c r="M62" s="27"/>
      <c r="N62" s="27"/>
    </row>
    <row r="63" spans="3:14" x14ac:dyDescent="0.25">
      <c r="C63" s="27"/>
      <c r="D63" s="27"/>
      <c r="E63" s="27"/>
      <c r="F63" s="27"/>
      <c r="G63" s="27"/>
      <c r="H63" s="27"/>
      <c r="I63" s="27"/>
      <c r="J63" s="27"/>
      <c r="K63" s="27"/>
      <c r="L63" s="53"/>
      <c r="M63" s="53"/>
      <c r="N63" s="53"/>
    </row>
    <row r="64" spans="3:14" x14ac:dyDescent="0.25">
      <c r="C64" s="27" t="s">
        <v>74</v>
      </c>
      <c r="D64" s="27"/>
      <c r="E64" s="27">
        <v>81685682389</v>
      </c>
      <c r="F64" s="27"/>
      <c r="G64" s="27" t="s">
        <v>52</v>
      </c>
      <c r="H64" s="27"/>
      <c r="I64" s="28">
        <v>241.98</v>
      </c>
      <c r="J64" s="28"/>
      <c r="K64" s="28"/>
      <c r="L64" s="53" t="s">
        <v>75</v>
      </c>
      <c r="M64" s="53"/>
      <c r="N64" s="53"/>
    </row>
    <row r="65" spans="3:14" x14ac:dyDescent="0.25">
      <c r="C65" s="29" t="s">
        <v>76</v>
      </c>
      <c r="D65" s="29"/>
      <c r="E65" s="27"/>
      <c r="F65" s="27"/>
      <c r="G65" s="27"/>
      <c r="H65" s="27"/>
      <c r="I65" s="29">
        <f>I64</f>
        <v>241.98</v>
      </c>
      <c r="J65" s="29"/>
      <c r="K65" s="29"/>
      <c r="L65" s="53"/>
      <c r="M65" s="53"/>
      <c r="N65" s="53"/>
    </row>
    <row r="66" spans="3:14" x14ac:dyDescent="0.25">
      <c r="C66" s="27"/>
      <c r="D66" s="27"/>
      <c r="E66" s="27"/>
      <c r="F66" s="27"/>
      <c r="G66" s="27"/>
      <c r="H66" s="27"/>
      <c r="I66" s="52"/>
      <c r="J66" s="52"/>
      <c r="K66" s="52"/>
      <c r="L66" s="26"/>
      <c r="M66" s="26"/>
      <c r="N66" s="26"/>
    </row>
    <row r="67" spans="3:14" x14ac:dyDescent="0.25">
      <c r="C67" s="27" t="s">
        <v>79</v>
      </c>
      <c r="D67" s="27"/>
      <c r="E67" s="27">
        <v>95425044276</v>
      </c>
      <c r="F67" s="27"/>
      <c r="G67" s="27" t="s">
        <v>67</v>
      </c>
      <c r="H67" s="27"/>
      <c r="I67" s="47">
        <v>581.08000000000004</v>
      </c>
      <c r="J67" s="47"/>
      <c r="K67" s="47"/>
      <c r="L67" s="26" t="s">
        <v>80</v>
      </c>
      <c r="M67" s="26"/>
      <c r="N67" s="26"/>
    </row>
    <row r="68" spans="3:14" x14ac:dyDescent="0.25">
      <c r="C68" s="29" t="s">
        <v>81</v>
      </c>
      <c r="D68" s="29"/>
      <c r="E68" s="27"/>
      <c r="F68" s="27"/>
      <c r="G68" s="27"/>
      <c r="H68" s="27"/>
      <c r="I68" s="38">
        <f>I67</f>
        <v>581.08000000000004</v>
      </c>
      <c r="J68" s="38"/>
      <c r="K68" s="38"/>
      <c r="L68" s="26"/>
      <c r="M68" s="26"/>
      <c r="N68" s="26"/>
    </row>
    <row r="69" spans="3:14" x14ac:dyDescent="0.25">
      <c r="C69" s="27"/>
      <c r="D69" s="27"/>
      <c r="E69" s="27"/>
      <c r="F69" s="27"/>
      <c r="G69" s="27"/>
      <c r="H69" s="27"/>
      <c r="I69" s="52"/>
      <c r="J69" s="52"/>
      <c r="K69" s="52"/>
      <c r="L69" s="26"/>
      <c r="M69" s="26"/>
      <c r="N69" s="26"/>
    </row>
    <row r="70" spans="3:14" x14ac:dyDescent="0.25">
      <c r="C70" s="17" t="s">
        <v>39</v>
      </c>
      <c r="D70" s="18"/>
      <c r="E70" s="31">
        <v>58521130368</v>
      </c>
      <c r="F70" s="33"/>
      <c r="G70" s="31" t="s">
        <v>13</v>
      </c>
      <c r="H70" s="33"/>
      <c r="I70" s="41">
        <v>64.7</v>
      </c>
      <c r="J70" s="42"/>
      <c r="K70" s="43"/>
      <c r="L70" s="48" t="s">
        <v>40</v>
      </c>
      <c r="M70" s="36"/>
      <c r="N70" s="37"/>
    </row>
    <row r="71" spans="3:14" x14ac:dyDescent="0.25">
      <c r="C71" s="15" t="s">
        <v>41</v>
      </c>
      <c r="D71" s="16"/>
      <c r="E71" s="31"/>
      <c r="F71" s="33"/>
      <c r="G71" s="31"/>
      <c r="H71" s="33"/>
      <c r="I71" s="44">
        <f>I70</f>
        <v>64.7</v>
      </c>
      <c r="J71" s="45"/>
      <c r="K71" s="46"/>
      <c r="L71" s="31"/>
      <c r="M71" s="32"/>
      <c r="N71" s="33"/>
    </row>
    <row r="72" spans="3:14" x14ac:dyDescent="0.25">
      <c r="C72" s="27"/>
      <c r="D72" s="27"/>
      <c r="E72" s="27"/>
      <c r="F72" s="27"/>
      <c r="G72" s="27"/>
      <c r="H72" s="27"/>
      <c r="I72" s="52"/>
      <c r="J72" s="52"/>
      <c r="K72" s="52"/>
      <c r="L72" s="26"/>
      <c r="M72" s="26"/>
      <c r="N72" s="26"/>
    </row>
    <row r="73" spans="3:14" x14ac:dyDescent="0.25">
      <c r="C73" s="17" t="s">
        <v>82</v>
      </c>
      <c r="D73" s="18"/>
      <c r="E73" s="27">
        <v>95678029388</v>
      </c>
      <c r="F73" s="27"/>
      <c r="G73" s="27" t="s">
        <v>67</v>
      </c>
      <c r="H73" s="27"/>
      <c r="I73" s="34">
        <v>1554.83</v>
      </c>
      <c r="J73" s="28"/>
      <c r="K73" s="28"/>
      <c r="L73" s="53" t="s">
        <v>23</v>
      </c>
      <c r="M73" s="53"/>
      <c r="N73" s="53"/>
    </row>
    <row r="74" spans="3:14" x14ac:dyDescent="0.25">
      <c r="C74" s="15" t="s">
        <v>83</v>
      </c>
      <c r="D74" s="16"/>
      <c r="E74" s="27"/>
      <c r="F74" s="27"/>
      <c r="G74" s="27"/>
      <c r="H74" s="27"/>
      <c r="I74" s="30">
        <f>I73</f>
        <v>1554.83</v>
      </c>
      <c r="J74" s="29"/>
      <c r="K74" s="29"/>
      <c r="L74" s="53"/>
      <c r="M74" s="53"/>
      <c r="N74" s="53"/>
    </row>
    <row r="75" spans="3:14" x14ac:dyDescent="0.25">
      <c r="C75" s="30"/>
      <c r="D75" s="30"/>
      <c r="E75" s="30"/>
      <c r="F75" s="30"/>
      <c r="G75" s="30"/>
      <c r="H75" s="30"/>
      <c r="I75" s="30"/>
      <c r="J75" s="30"/>
      <c r="K75" s="30"/>
      <c r="L75" s="27"/>
      <c r="M75" s="27"/>
      <c r="N75" s="27"/>
    </row>
    <row r="76" spans="3:14" x14ac:dyDescent="0.25">
      <c r="C76" s="27" t="s">
        <v>84</v>
      </c>
      <c r="D76" s="27"/>
      <c r="E76" s="27">
        <v>58353015102</v>
      </c>
      <c r="F76" s="27"/>
      <c r="G76" s="27" t="s">
        <v>13</v>
      </c>
      <c r="H76" s="27"/>
      <c r="I76" s="47">
        <v>104.68</v>
      </c>
      <c r="J76" s="47"/>
      <c r="K76" s="47"/>
      <c r="L76" s="26" t="s">
        <v>85</v>
      </c>
      <c r="M76" s="26"/>
      <c r="N76" s="26"/>
    </row>
    <row r="77" spans="3:14" x14ac:dyDescent="0.25">
      <c r="C77" s="26"/>
      <c r="D77" s="26"/>
      <c r="E77" s="27"/>
      <c r="F77" s="27"/>
      <c r="G77" s="27"/>
      <c r="H77" s="27"/>
      <c r="I77" s="28"/>
      <c r="J77" s="28"/>
      <c r="K77" s="28"/>
      <c r="L77" s="26" t="s">
        <v>86</v>
      </c>
      <c r="M77" s="26"/>
      <c r="N77" s="26"/>
    </row>
    <row r="78" spans="3:14" x14ac:dyDescent="0.25">
      <c r="C78" s="26"/>
      <c r="D78" s="26"/>
      <c r="E78" s="27"/>
      <c r="F78" s="27"/>
      <c r="G78" s="27"/>
      <c r="H78" s="27"/>
      <c r="I78" s="28">
        <v>296.94</v>
      </c>
      <c r="J78" s="28"/>
      <c r="K78" s="28"/>
      <c r="L78" s="26" t="s">
        <v>85</v>
      </c>
      <c r="M78" s="26"/>
      <c r="N78" s="26"/>
    </row>
    <row r="79" spans="3:14" x14ac:dyDescent="0.25">
      <c r="C79" s="27" t="s">
        <v>84</v>
      </c>
      <c r="D79" s="27"/>
      <c r="E79" s="27">
        <v>58353015102</v>
      </c>
      <c r="F79" s="27"/>
      <c r="G79" s="27" t="s">
        <v>13</v>
      </c>
      <c r="H79" s="27"/>
      <c r="I79" s="47">
        <v>49.24</v>
      </c>
      <c r="J79" s="47"/>
      <c r="K79" s="47"/>
      <c r="L79" s="26" t="s">
        <v>85</v>
      </c>
      <c r="M79" s="26"/>
      <c r="N79" s="26"/>
    </row>
    <row r="80" spans="3:14" x14ac:dyDescent="0.25">
      <c r="C80" s="26"/>
      <c r="D80" s="26"/>
      <c r="E80" s="27"/>
      <c r="F80" s="27"/>
      <c r="G80" s="27"/>
      <c r="H80" s="27"/>
      <c r="I80" s="28"/>
      <c r="J80" s="28"/>
      <c r="K80" s="28"/>
      <c r="L80" s="26" t="s">
        <v>86</v>
      </c>
      <c r="M80" s="26"/>
      <c r="N80" s="26"/>
    </row>
    <row r="81" spans="3:14" x14ac:dyDescent="0.25">
      <c r="C81" s="26"/>
      <c r="D81" s="26"/>
      <c r="E81" s="27"/>
      <c r="F81" s="27"/>
      <c r="G81" s="27"/>
      <c r="H81" s="27"/>
      <c r="I81" s="28">
        <v>199.87</v>
      </c>
      <c r="J81" s="28"/>
      <c r="K81" s="28"/>
      <c r="L81" s="26" t="s">
        <v>85</v>
      </c>
      <c r="M81" s="26"/>
      <c r="N81" s="26"/>
    </row>
    <row r="82" spans="3:14" s="5" customFormat="1" x14ac:dyDescent="0.25">
      <c r="C82" s="27" t="s">
        <v>84</v>
      </c>
      <c r="D82" s="27"/>
      <c r="E82" s="27">
        <v>58353015102</v>
      </c>
      <c r="F82" s="27"/>
      <c r="G82" s="27" t="s">
        <v>13</v>
      </c>
      <c r="H82" s="27"/>
      <c r="I82" s="47">
        <v>182.62</v>
      </c>
      <c r="J82" s="47"/>
      <c r="K82" s="47"/>
      <c r="L82" s="26" t="s">
        <v>85</v>
      </c>
      <c r="M82" s="26"/>
      <c r="N82" s="26"/>
    </row>
    <row r="83" spans="3:14" s="5" customFormat="1" x14ac:dyDescent="0.25">
      <c r="C83" s="26"/>
      <c r="D83" s="26"/>
      <c r="E83" s="27"/>
      <c r="F83" s="27"/>
      <c r="G83" s="27"/>
      <c r="H83" s="27"/>
      <c r="I83" s="28"/>
      <c r="J83" s="28"/>
      <c r="K83" s="28"/>
      <c r="L83" s="26" t="s">
        <v>86</v>
      </c>
      <c r="M83" s="26"/>
      <c r="N83" s="26"/>
    </row>
    <row r="84" spans="3:14" s="5" customFormat="1" x14ac:dyDescent="0.25">
      <c r="C84" s="26"/>
      <c r="D84" s="26"/>
      <c r="E84" s="27"/>
      <c r="F84" s="27"/>
      <c r="G84" s="27"/>
      <c r="H84" s="27"/>
      <c r="I84" s="28">
        <v>171.12</v>
      </c>
      <c r="J84" s="28"/>
      <c r="K84" s="28"/>
      <c r="L84" s="26" t="s">
        <v>85</v>
      </c>
      <c r="M84" s="26"/>
      <c r="N84" s="26"/>
    </row>
    <row r="85" spans="3:14" s="5" customFormat="1" x14ac:dyDescent="0.25">
      <c r="C85" s="31"/>
      <c r="D85" s="33"/>
      <c r="E85" s="31"/>
      <c r="F85" s="33"/>
      <c r="G85" s="31"/>
      <c r="H85" s="33"/>
      <c r="I85" s="41">
        <v>19</v>
      </c>
      <c r="J85" s="42"/>
      <c r="K85" s="43"/>
      <c r="L85" s="26" t="s">
        <v>85</v>
      </c>
      <c r="M85" s="26"/>
      <c r="N85" s="26"/>
    </row>
    <row r="86" spans="3:14" x14ac:dyDescent="0.25">
      <c r="C86" s="29" t="s">
        <v>87</v>
      </c>
      <c r="D86" s="29"/>
      <c r="E86" s="27"/>
      <c r="F86" s="27"/>
      <c r="G86" s="27"/>
      <c r="H86" s="27"/>
      <c r="I86" s="30">
        <f>I76+I78+I79+I81+I82+I84+I85</f>
        <v>1023.47</v>
      </c>
      <c r="J86" s="30"/>
      <c r="K86" s="30"/>
      <c r="L86" s="26"/>
      <c r="M86" s="26"/>
      <c r="N86" s="26"/>
    </row>
    <row r="87" spans="3:14" x14ac:dyDescent="0.25">
      <c r="C87" s="27"/>
      <c r="D87" s="27"/>
      <c r="E87" s="27"/>
      <c r="F87" s="27"/>
      <c r="G87" s="27"/>
      <c r="H87" s="27"/>
      <c r="I87" s="51"/>
      <c r="J87" s="51"/>
      <c r="K87" s="51"/>
      <c r="L87" s="31"/>
      <c r="M87" s="32"/>
      <c r="N87" s="33"/>
    </row>
    <row r="88" spans="3:14" x14ac:dyDescent="0.25">
      <c r="C88" s="27" t="s">
        <v>88</v>
      </c>
      <c r="D88" s="27"/>
      <c r="E88" s="27">
        <v>50478967671</v>
      </c>
      <c r="F88" s="27"/>
      <c r="G88" s="27" t="s">
        <v>67</v>
      </c>
      <c r="H88" s="27"/>
      <c r="I88" s="47">
        <v>22.8</v>
      </c>
      <c r="J88" s="47"/>
      <c r="K88" s="47"/>
      <c r="L88" s="26" t="s">
        <v>85</v>
      </c>
      <c r="M88" s="26"/>
      <c r="N88" s="26"/>
    </row>
    <row r="89" spans="3:14" x14ac:dyDescent="0.25">
      <c r="C89" s="29"/>
      <c r="D89" s="29"/>
      <c r="E89" s="29"/>
      <c r="F89" s="29"/>
      <c r="G89" s="29"/>
      <c r="H89" s="29"/>
      <c r="I89" s="29"/>
      <c r="J89" s="29"/>
      <c r="K89" s="29"/>
      <c r="L89" s="35"/>
      <c r="M89" s="39"/>
      <c r="N89" s="40"/>
    </row>
    <row r="90" spans="3:14" x14ac:dyDescent="0.25">
      <c r="C90" s="29" t="s">
        <v>89</v>
      </c>
      <c r="D90" s="29"/>
      <c r="E90" s="27"/>
      <c r="F90" s="27"/>
      <c r="G90" s="27"/>
      <c r="H90" s="27"/>
      <c r="I90" s="38">
        <f>I88</f>
        <v>22.8</v>
      </c>
      <c r="J90" s="38"/>
      <c r="K90" s="38"/>
      <c r="L90" s="26"/>
      <c r="M90" s="26"/>
      <c r="N90" s="26"/>
    </row>
    <row r="91" spans="3:14" x14ac:dyDescent="0.25">
      <c r="C91" s="27"/>
      <c r="D91" s="27"/>
      <c r="E91" s="27"/>
      <c r="F91" s="27"/>
      <c r="G91" s="27"/>
      <c r="H91" s="27"/>
      <c r="I91" s="52"/>
      <c r="J91" s="27"/>
      <c r="K91" s="27"/>
      <c r="L91" s="26"/>
      <c r="M91" s="26"/>
      <c r="N91" s="26"/>
    </row>
    <row r="92" spans="3:14" ht="15" customHeight="1" x14ac:dyDescent="0.25">
      <c r="C92" s="27" t="s">
        <v>90</v>
      </c>
      <c r="D92" s="27"/>
      <c r="E92" s="27">
        <v>39823007255</v>
      </c>
      <c r="F92" s="27"/>
      <c r="G92" s="27" t="s">
        <v>18</v>
      </c>
      <c r="H92" s="27"/>
      <c r="I92" s="47">
        <v>123.5</v>
      </c>
      <c r="J92" s="47"/>
      <c r="K92" s="47"/>
      <c r="L92" s="35" t="s">
        <v>64</v>
      </c>
      <c r="M92" s="36"/>
      <c r="N92" s="37"/>
    </row>
    <row r="93" spans="3:14" ht="15" customHeight="1" x14ac:dyDescent="0.25">
      <c r="C93" s="27"/>
      <c r="D93" s="27"/>
      <c r="E93" s="27"/>
      <c r="F93" s="27"/>
      <c r="G93" s="27"/>
      <c r="H93" s="27"/>
      <c r="I93" s="27"/>
      <c r="J93" s="27"/>
      <c r="K93" s="27"/>
      <c r="L93" s="35" t="s">
        <v>19</v>
      </c>
      <c r="M93" s="39"/>
      <c r="N93" s="40"/>
    </row>
    <row r="94" spans="3:14" x14ac:dyDescent="0.25">
      <c r="C94" s="29" t="s">
        <v>91</v>
      </c>
      <c r="D94" s="29"/>
      <c r="E94" s="29"/>
      <c r="F94" s="29"/>
      <c r="G94" s="29"/>
      <c r="H94" s="29"/>
      <c r="I94" s="38">
        <f>I92</f>
        <v>123.5</v>
      </c>
      <c r="J94" s="29"/>
      <c r="K94" s="29"/>
      <c r="L94" s="26"/>
      <c r="M94" s="26"/>
      <c r="N94" s="26"/>
    </row>
    <row r="95" spans="3:14" x14ac:dyDescent="0.25">
      <c r="C95" s="29"/>
      <c r="D95" s="29"/>
      <c r="E95" s="29"/>
      <c r="F95" s="29"/>
      <c r="G95" s="29"/>
      <c r="H95" s="29"/>
      <c r="I95" s="29"/>
      <c r="J95" s="29"/>
      <c r="K95" s="29"/>
      <c r="L95" s="26"/>
      <c r="M95" s="26"/>
      <c r="N95" s="26"/>
    </row>
    <row r="96" spans="3:14" x14ac:dyDescent="0.25">
      <c r="C96" s="28" t="s">
        <v>92</v>
      </c>
      <c r="D96" s="28"/>
      <c r="E96" s="29"/>
      <c r="F96" s="29"/>
      <c r="G96" s="28" t="s">
        <v>18</v>
      </c>
      <c r="H96" s="28"/>
      <c r="I96" s="34">
        <v>187.5</v>
      </c>
      <c r="J96" s="34"/>
      <c r="K96" s="34"/>
      <c r="L96" s="35" t="s">
        <v>64</v>
      </c>
      <c r="M96" s="36"/>
      <c r="N96" s="37"/>
    </row>
    <row r="97" spans="3:14" x14ac:dyDescent="0.25">
      <c r="C97" s="17"/>
      <c r="D97" s="18"/>
      <c r="E97" s="31"/>
      <c r="F97" s="33"/>
      <c r="G97" s="31"/>
      <c r="H97" s="33"/>
      <c r="I97" s="41"/>
      <c r="J97" s="42"/>
      <c r="K97" s="43"/>
      <c r="L97" s="35" t="s">
        <v>19</v>
      </c>
      <c r="M97" s="39"/>
      <c r="N97" s="40"/>
    </row>
    <row r="98" spans="3:14" x14ac:dyDescent="0.25">
      <c r="C98" s="29" t="s">
        <v>93</v>
      </c>
      <c r="D98" s="29"/>
      <c r="E98" s="29"/>
      <c r="F98" s="29"/>
      <c r="G98" s="29"/>
      <c r="H98" s="29"/>
      <c r="I98" s="38">
        <f>I96</f>
        <v>187.5</v>
      </c>
      <c r="J98" s="38"/>
      <c r="K98" s="38"/>
      <c r="L98" s="26"/>
      <c r="M98" s="26"/>
      <c r="N98" s="26"/>
    </row>
    <row r="99" spans="3:14" x14ac:dyDescent="0.25">
      <c r="C99" s="15"/>
      <c r="D99" s="16"/>
      <c r="E99" s="31"/>
      <c r="F99" s="33"/>
      <c r="G99" s="31"/>
      <c r="H99" s="33"/>
      <c r="I99" s="44"/>
      <c r="J99" s="45"/>
      <c r="K99" s="46"/>
      <c r="L99" s="31"/>
      <c r="M99" s="32"/>
      <c r="N99" s="33"/>
    </row>
    <row r="100" spans="3:14" x14ac:dyDescent="0.25">
      <c r="C100" s="17" t="s">
        <v>94</v>
      </c>
      <c r="D100" s="18"/>
      <c r="E100" s="31">
        <v>21777333810</v>
      </c>
      <c r="F100" s="33"/>
      <c r="G100" s="31" t="s">
        <v>18</v>
      </c>
      <c r="H100" s="33"/>
      <c r="I100" s="41">
        <v>150</v>
      </c>
      <c r="J100" s="42"/>
      <c r="K100" s="43"/>
      <c r="L100" s="48" t="s">
        <v>114</v>
      </c>
      <c r="M100" s="36"/>
      <c r="N100" s="37"/>
    </row>
    <row r="101" spans="3:14" x14ac:dyDescent="0.25">
      <c r="C101" s="17" t="s">
        <v>94</v>
      </c>
      <c r="D101" s="18"/>
      <c r="E101" s="31">
        <v>21777333810</v>
      </c>
      <c r="F101" s="33"/>
      <c r="G101" s="31" t="s">
        <v>18</v>
      </c>
      <c r="H101" s="33"/>
      <c r="I101" s="41">
        <v>75</v>
      </c>
      <c r="J101" s="42"/>
      <c r="K101" s="43"/>
      <c r="L101" s="48" t="s">
        <v>114</v>
      </c>
      <c r="M101" s="36"/>
      <c r="N101" s="37"/>
    </row>
    <row r="102" spans="3:14" x14ac:dyDescent="0.25">
      <c r="C102" s="15" t="s">
        <v>95</v>
      </c>
      <c r="D102" s="16"/>
      <c r="E102" s="31"/>
      <c r="F102" s="33"/>
      <c r="G102" s="31"/>
      <c r="H102" s="33"/>
      <c r="I102" s="44">
        <f>I100+I101</f>
        <v>225</v>
      </c>
      <c r="J102" s="45"/>
      <c r="K102" s="46"/>
      <c r="L102" s="31"/>
      <c r="M102" s="32"/>
      <c r="N102" s="33"/>
    </row>
    <row r="103" spans="3:14" x14ac:dyDescent="0.25">
      <c r="C103" s="29"/>
      <c r="D103" s="29"/>
      <c r="E103" s="27"/>
      <c r="F103" s="27"/>
      <c r="G103" s="27"/>
      <c r="H103" s="27"/>
      <c r="I103" s="38"/>
      <c r="J103" s="38"/>
      <c r="K103" s="38"/>
      <c r="L103" s="27"/>
      <c r="M103" s="27"/>
      <c r="N103" s="27"/>
    </row>
    <row r="104" spans="3:14" x14ac:dyDescent="0.25">
      <c r="C104" s="27" t="s">
        <v>97</v>
      </c>
      <c r="D104" s="27"/>
      <c r="E104" s="27">
        <v>34023139092</v>
      </c>
      <c r="F104" s="27"/>
      <c r="G104" s="27" t="s">
        <v>67</v>
      </c>
      <c r="H104" s="27"/>
      <c r="I104" s="28">
        <v>92.36</v>
      </c>
      <c r="J104" s="28"/>
      <c r="K104" s="28"/>
      <c r="L104" s="26" t="s">
        <v>85</v>
      </c>
      <c r="M104" s="26"/>
      <c r="N104" s="26"/>
    </row>
    <row r="105" spans="3:14" x14ac:dyDescent="0.25">
      <c r="C105" s="29" t="s">
        <v>98</v>
      </c>
      <c r="D105" s="29"/>
      <c r="E105" s="27"/>
      <c r="F105" s="27"/>
      <c r="G105" s="27"/>
      <c r="H105" s="27"/>
      <c r="I105" s="30">
        <f>I104</f>
        <v>92.36</v>
      </c>
      <c r="J105" s="29"/>
      <c r="K105" s="29"/>
      <c r="L105" s="27"/>
      <c r="M105" s="27"/>
      <c r="N105" s="27"/>
    </row>
    <row r="106" spans="3:14" x14ac:dyDescent="0.25"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</row>
    <row r="107" spans="3:14" x14ac:dyDescent="0.25">
      <c r="C107" s="27" t="s">
        <v>115</v>
      </c>
      <c r="D107" s="27"/>
      <c r="E107" s="27">
        <v>24723122482</v>
      </c>
      <c r="F107" s="27"/>
      <c r="G107" s="27" t="s">
        <v>111</v>
      </c>
      <c r="H107" s="27"/>
      <c r="I107" s="34">
        <v>29.4</v>
      </c>
      <c r="J107" s="34"/>
      <c r="K107" s="34"/>
      <c r="L107" s="26" t="s">
        <v>23</v>
      </c>
      <c r="M107" s="26"/>
      <c r="N107" s="26"/>
    </row>
    <row r="108" spans="3:14" x14ac:dyDescent="0.25">
      <c r="C108" s="27" t="s">
        <v>115</v>
      </c>
      <c r="D108" s="27"/>
      <c r="E108" s="27">
        <v>24723122482</v>
      </c>
      <c r="F108" s="27"/>
      <c r="G108" s="27" t="s">
        <v>111</v>
      </c>
      <c r="H108" s="27"/>
      <c r="I108" s="34">
        <v>24.57</v>
      </c>
      <c r="J108" s="34"/>
      <c r="K108" s="34"/>
      <c r="L108" s="26" t="s">
        <v>23</v>
      </c>
      <c r="M108" s="26"/>
      <c r="N108" s="26"/>
    </row>
    <row r="109" spans="3:14" x14ac:dyDescent="0.25">
      <c r="C109" s="27" t="s">
        <v>115</v>
      </c>
      <c r="D109" s="27"/>
      <c r="E109" s="27">
        <v>24723122482</v>
      </c>
      <c r="F109" s="27"/>
      <c r="G109" s="27" t="s">
        <v>111</v>
      </c>
      <c r="H109" s="27"/>
      <c r="I109" s="34">
        <v>69</v>
      </c>
      <c r="J109" s="34"/>
      <c r="K109" s="34"/>
      <c r="L109" s="26" t="s">
        <v>23</v>
      </c>
      <c r="M109" s="26"/>
      <c r="N109" s="26"/>
    </row>
    <row r="110" spans="3:14" x14ac:dyDescent="0.25">
      <c r="C110" s="27" t="s">
        <v>115</v>
      </c>
      <c r="D110" s="27"/>
      <c r="E110" s="27">
        <v>24723122482</v>
      </c>
      <c r="F110" s="27"/>
      <c r="G110" s="27" t="s">
        <v>111</v>
      </c>
      <c r="H110" s="27"/>
      <c r="I110" s="34">
        <v>481.09</v>
      </c>
      <c r="J110" s="34"/>
      <c r="K110" s="34"/>
      <c r="L110" s="26" t="s">
        <v>23</v>
      </c>
      <c r="M110" s="26"/>
      <c r="N110" s="26"/>
    </row>
    <row r="111" spans="3:14" x14ac:dyDescent="0.25">
      <c r="C111" s="27" t="s">
        <v>115</v>
      </c>
      <c r="D111" s="27"/>
      <c r="E111" s="27">
        <v>24723122482</v>
      </c>
      <c r="F111" s="27"/>
      <c r="G111" s="27" t="s">
        <v>111</v>
      </c>
      <c r="H111" s="27"/>
      <c r="I111" s="34">
        <v>113.93</v>
      </c>
      <c r="J111" s="34"/>
      <c r="K111" s="34"/>
      <c r="L111" s="26" t="s">
        <v>23</v>
      </c>
      <c r="M111" s="26"/>
      <c r="N111" s="26"/>
    </row>
    <row r="112" spans="3:14" x14ac:dyDescent="0.25">
      <c r="C112" s="27" t="s">
        <v>115</v>
      </c>
      <c r="D112" s="27"/>
      <c r="E112" s="27">
        <v>24723122482</v>
      </c>
      <c r="F112" s="27"/>
      <c r="G112" s="27" t="s">
        <v>111</v>
      </c>
      <c r="H112" s="27"/>
      <c r="I112" s="34">
        <v>490.08</v>
      </c>
      <c r="J112" s="34"/>
      <c r="K112" s="34"/>
      <c r="L112" s="26" t="s">
        <v>23</v>
      </c>
      <c r="M112" s="26"/>
      <c r="N112" s="26"/>
    </row>
    <row r="113" spans="3:14" x14ac:dyDescent="0.25">
      <c r="C113" s="27" t="s">
        <v>115</v>
      </c>
      <c r="D113" s="27"/>
      <c r="E113" s="27">
        <v>24723122482</v>
      </c>
      <c r="F113" s="27"/>
      <c r="G113" s="27" t="s">
        <v>111</v>
      </c>
      <c r="H113" s="27"/>
      <c r="I113" s="34">
        <v>273.95</v>
      </c>
      <c r="J113" s="34"/>
      <c r="K113" s="34"/>
      <c r="L113" s="26" t="s">
        <v>23</v>
      </c>
      <c r="M113" s="26"/>
      <c r="N113" s="26"/>
    </row>
    <row r="114" spans="3:14" x14ac:dyDescent="0.25">
      <c r="C114" s="27" t="s">
        <v>115</v>
      </c>
      <c r="D114" s="27"/>
      <c r="E114" s="27">
        <v>24723122482</v>
      </c>
      <c r="F114" s="27"/>
      <c r="G114" s="27" t="s">
        <v>111</v>
      </c>
      <c r="H114" s="27"/>
      <c r="I114" s="34">
        <v>176.93</v>
      </c>
      <c r="J114" s="34"/>
      <c r="K114" s="34"/>
      <c r="L114" s="26" t="s">
        <v>23</v>
      </c>
      <c r="M114" s="26"/>
      <c r="N114" s="26"/>
    </row>
    <row r="115" spans="3:14" x14ac:dyDescent="0.25">
      <c r="C115" s="27" t="s">
        <v>115</v>
      </c>
      <c r="D115" s="27"/>
      <c r="E115" s="27">
        <v>24723122482</v>
      </c>
      <c r="F115" s="27"/>
      <c r="G115" s="27" t="s">
        <v>111</v>
      </c>
      <c r="H115" s="27"/>
      <c r="I115" s="34">
        <v>165.95</v>
      </c>
      <c r="J115" s="34"/>
      <c r="K115" s="34"/>
      <c r="L115" s="26" t="s">
        <v>23</v>
      </c>
      <c r="M115" s="26"/>
      <c r="N115" s="26"/>
    </row>
    <row r="116" spans="3:14" x14ac:dyDescent="0.25">
      <c r="C116" s="27" t="s">
        <v>115</v>
      </c>
      <c r="D116" s="27"/>
      <c r="E116" s="27">
        <v>24723122482</v>
      </c>
      <c r="F116" s="27"/>
      <c r="G116" s="27" t="s">
        <v>111</v>
      </c>
      <c r="H116" s="27"/>
      <c r="I116" s="34">
        <v>454.83</v>
      </c>
      <c r="J116" s="34"/>
      <c r="K116" s="34"/>
      <c r="L116" s="26" t="s">
        <v>23</v>
      </c>
      <c r="M116" s="26"/>
      <c r="N116" s="26"/>
    </row>
    <row r="117" spans="3:14" x14ac:dyDescent="0.25">
      <c r="C117" s="27" t="s">
        <v>115</v>
      </c>
      <c r="D117" s="27"/>
      <c r="E117" s="27">
        <v>24723122482</v>
      </c>
      <c r="F117" s="27"/>
      <c r="G117" s="27" t="s">
        <v>111</v>
      </c>
      <c r="H117" s="27"/>
      <c r="I117" s="34">
        <v>6.3</v>
      </c>
      <c r="J117" s="34"/>
      <c r="K117" s="34"/>
      <c r="L117" s="26" t="s">
        <v>23</v>
      </c>
      <c r="M117" s="26"/>
      <c r="N117" s="26"/>
    </row>
    <row r="118" spans="3:14" s="5" customFormat="1" x14ac:dyDescent="0.25">
      <c r="C118" s="31" t="s">
        <v>115</v>
      </c>
      <c r="D118" s="33"/>
      <c r="E118" s="31">
        <v>24723122482</v>
      </c>
      <c r="F118" s="33"/>
      <c r="G118" s="31" t="s">
        <v>111</v>
      </c>
      <c r="H118" s="33"/>
      <c r="I118" s="57">
        <v>10.49</v>
      </c>
      <c r="J118" s="67"/>
      <c r="K118" s="68"/>
      <c r="L118" s="26" t="s">
        <v>23</v>
      </c>
      <c r="M118" s="26"/>
      <c r="N118" s="26"/>
    </row>
    <row r="119" spans="3:14" x14ac:dyDescent="0.25">
      <c r="C119" s="15" t="s">
        <v>116</v>
      </c>
      <c r="D119" s="16"/>
      <c r="E119" s="15"/>
      <c r="F119" s="16"/>
      <c r="G119" s="15"/>
      <c r="H119" s="16"/>
      <c r="I119" s="58">
        <f>I107+I108+I109+I110+I111+I112+I113+I114+I115+I116+I117+I118</f>
        <v>2296.52</v>
      </c>
      <c r="J119" s="59"/>
      <c r="K119" s="16"/>
      <c r="L119" s="31"/>
      <c r="M119" s="32"/>
      <c r="N119" s="33"/>
    </row>
    <row r="120" spans="3:14" s="5" customFormat="1" x14ac:dyDescent="0.25">
      <c r="C120" s="31"/>
      <c r="D120" s="33"/>
      <c r="E120" s="31"/>
      <c r="F120" s="33"/>
      <c r="G120" s="31"/>
      <c r="H120" s="33"/>
      <c r="I120" s="31"/>
      <c r="J120" s="32"/>
      <c r="K120" s="33"/>
      <c r="L120" s="31"/>
      <c r="M120" s="32"/>
      <c r="N120" s="33"/>
    </row>
    <row r="121" spans="3:14" x14ac:dyDescent="0.25">
      <c r="C121" s="27" t="s">
        <v>30</v>
      </c>
      <c r="D121" s="27"/>
      <c r="E121" s="27">
        <v>66142139895</v>
      </c>
      <c r="F121" s="27"/>
      <c r="G121" s="27" t="s">
        <v>13</v>
      </c>
      <c r="H121" s="27"/>
      <c r="I121" s="28">
        <v>93.75</v>
      </c>
      <c r="J121" s="28"/>
      <c r="K121" s="28"/>
      <c r="L121" s="26" t="s">
        <v>31</v>
      </c>
      <c r="M121" s="26"/>
      <c r="N121" s="26"/>
    </row>
    <row r="122" spans="3:14" x14ac:dyDescent="0.25">
      <c r="C122" s="27"/>
      <c r="D122" s="27"/>
      <c r="E122" s="27"/>
      <c r="F122" s="27"/>
      <c r="G122" s="27"/>
      <c r="H122" s="27"/>
      <c r="I122" s="27"/>
      <c r="J122" s="27"/>
      <c r="K122" s="27"/>
      <c r="L122" s="26" t="s">
        <v>32</v>
      </c>
      <c r="M122" s="26"/>
      <c r="N122" s="26"/>
    </row>
    <row r="123" spans="3:14" x14ac:dyDescent="0.25">
      <c r="C123" s="29" t="s">
        <v>33</v>
      </c>
      <c r="D123" s="29"/>
      <c r="E123" s="29"/>
      <c r="F123" s="29"/>
      <c r="G123" s="29"/>
      <c r="H123" s="29"/>
      <c r="I123" s="38">
        <f>I121</f>
        <v>93.75</v>
      </c>
      <c r="J123" s="38"/>
      <c r="K123" s="38"/>
      <c r="L123" s="27"/>
      <c r="M123" s="27"/>
      <c r="N123" s="27"/>
    </row>
    <row r="124" spans="3:14" x14ac:dyDescent="0.25">
      <c r="C124" s="31"/>
      <c r="D124" s="33"/>
      <c r="E124" s="31"/>
      <c r="F124" s="33"/>
      <c r="G124" s="31"/>
      <c r="H124" s="33"/>
      <c r="I124" s="31"/>
      <c r="J124" s="32"/>
      <c r="K124" s="33"/>
      <c r="L124" s="31"/>
      <c r="M124" s="32"/>
      <c r="N124" s="33"/>
    </row>
    <row r="125" spans="3:14" x14ac:dyDescent="0.25">
      <c r="C125" s="27" t="s">
        <v>37</v>
      </c>
      <c r="D125" s="27"/>
      <c r="E125" s="27">
        <v>44138062462</v>
      </c>
      <c r="F125" s="27"/>
      <c r="G125" s="27" t="s">
        <v>13</v>
      </c>
      <c r="H125" s="27"/>
      <c r="I125" s="28">
        <f>651.21</f>
        <v>651.21</v>
      </c>
      <c r="J125" s="28"/>
      <c r="K125" s="28"/>
      <c r="L125" s="26" t="s">
        <v>23</v>
      </c>
      <c r="M125" s="26"/>
      <c r="N125" s="26"/>
    </row>
    <row r="126" spans="3:14" x14ac:dyDescent="0.25">
      <c r="C126" s="29" t="s">
        <v>38</v>
      </c>
      <c r="D126" s="29"/>
      <c r="E126" s="29"/>
      <c r="F126" s="29"/>
      <c r="G126" s="29"/>
      <c r="H126" s="29"/>
      <c r="I126" s="29">
        <f>I125</f>
        <v>651.21</v>
      </c>
      <c r="J126" s="29"/>
      <c r="K126" s="29"/>
      <c r="L126" s="26"/>
      <c r="M126" s="26"/>
      <c r="N126" s="26"/>
    </row>
    <row r="127" spans="3:14" x14ac:dyDescent="0.25">
      <c r="C127" s="31"/>
      <c r="D127" s="33"/>
      <c r="E127" s="31"/>
      <c r="F127" s="33"/>
      <c r="G127" s="31"/>
      <c r="H127" s="33"/>
      <c r="I127" s="31"/>
      <c r="J127" s="32"/>
      <c r="K127" s="33"/>
      <c r="L127" s="31"/>
      <c r="M127" s="32"/>
      <c r="N127" s="33"/>
    </row>
    <row r="128" spans="3:14" x14ac:dyDescent="0.25">
      <c r="C128" s="27" t="s">
        <v>27</v>
      </c>
      <c r="D128" s="27"/>
      <c r="E128" s="27">
        <v>89489773101</v>
      </c>
      <c r="F128" s="27"/>
      <c r="G128" s="27" t="s">
        <v>18</v>
      </c>
      <c r="H128" s="27"/>
      <c r="I128" s="28">
        <v>56.25</v>
      </c>
      <c r="J128" s="28"/>
      <c r="K128" s="28"/>
      <c r="L128" s="53" t="s">
        <v>28</v>
      </c>
      <c r="M128" s="53"/>
      <c r="N128" s="53"/>
    </row>
    <row r="129" spans="3:14" x14ac:dyDescent="0.25">
      <c r="C129" s="27"/>
      <c r="D129" s="27"/>
      <c r="E129" s="27"/>
      <c r="F129" s="27"/>
      <c r="G129" s="27"/>
      <c r="H129" s="27"/>
      <c r="I129" s="28"/>
      <c r="J129" s="28"/>
      <c r="K129" s="28"/>
      <c r="L129" s="53" t="s">
        <v>19</v>
      </c>
      <c r="M129" s="53"/>
      <c r="N129" s="53"/>
    </row>
    <row r="130" spans="3:14" x14ac:dyDescent="0.25">
      <c r="C130" s="27" t="s">
        <v>27</v>
      </c>
      <c r="D130" s="27"/>
      <c r="E130" s="27">
        <v>89489773101</v>
      </c>
      <c r="F130" s="27"/>
      <c r="G130" s="27" t="s">
        <v>18</v>
      </c>
      <c r="H130" s="27"/>
      <c r="I130" s="28">
        <v>41.63</v>
      </c>
      <c r="J130" s="28"/>
      <c r="K130" s="28"/>
      <c r="L130" s="53" t="s">
        <v>28</v>
      </c>
      <c r="M130" s="53"/>
      <c r="N130" s="53"/>
    </row>
    <row r="131" spans="3:14" x14ac:dyDescent="0.25">
      <c r="C131" s="27"/>
      <c r="D131" s="27"/>
      <c r="E131" s="27"/>
      <c r="F131" s="27"/>
      <c r="G131" s="27"/>
      <c r="H131" s="27"/>
      <c r="I131" s="27"/>
      <c r="J131" s="27"/>
      <c r="K131" s="27"/>
      <c r="L131" s="53" t="s">
        <v>19</v>
      </c>
      <c r="M131" s="53"/>
      <c r="N131" s="53"/>
    </row>
    <row r="132" spans="3:14" x14ac:dyDescent="0.25">
      <c r="C132" s="29" t="s">
        <v>29</v>
      </c>
      <c r="D132" s="29"/>
      <c r="E132" s="29"/>
      <c r="F132" s="29"/>
      <c r="G132" s="29"/>
      <c r="H132" s="29"/>
      <c r="I132" s="29">
        <f>I128+I130</f>
        <v>97.88</v>
      </c>
      <c r="J132" s="29"/>
      <c r="K132" s="29"/>
      <c r="L132" s="27"/>
      <c r="M132" s="27"/>
      <c r="N132" s="27"/>
    </row>
    <row r="133" spans="3:14" s="5" customFormat="1" x14ac:dyDescent="0.25">
      <c r="C133" s="64"/>
      <c r="D133" s="66"/>
      <c r="E133" s="64"/>
      <c r="F133" s="66"/>
      <c r="G133" s="64"/>
      <c r="H133" s="66"/>
      <c r="I133" s="71"/>
      <c r="J133" s="72"/>
      <c r="K133" s="73"/>
      <c r="L133" s="64"/>
      <c r="M133" s="65"/>
      <c r="N133" s="66"/>
    </row>
    <row r="134" spans="3:14" s="5" customFormat="1" x14ac:dyDescent="0.25">
      <c r="C134" s="27" t="s">
        <v>103</v>
      </c>
      <c r="D134" s="27"/>
      <c r="E134" s="27">
        <v>4365974818</v>
      </c>
      <c r="F134" s="27"/>
      <c r="G134" s="27" t="s">
        <v>13</v>
      </c>
      <c r="H134" s="27"/>
      <c r="I134" s="34">
        <v>1429.81</v>
      </c>
      <c r="J134" s="28"/>
      <c r="K134" s="28"/>
      <c r="L134" s="26" t="s">
        <v>104</v>
      </c>
      <c r="M134" s="26"/>
      <c r="N134" s="26"/>
    </row>
    <row r="135" spans="3:14" s="5" customFormat="1" x14ac:dyDescent="0.25">
      <c r="C135" s="29" t="s">
        <v>105</v>
      </c>
      <c r="D135" s="29"/>
      <c r="E135" s="29"/>
      <c r="F135" s="29"/>
      <c r="G135" s="29"/>
      <c r="H135" s="29"/>
      <c r="I135" s="30">
        <f>I134</f>
        <v>1429.81</v>
      </c>
      <c r="J135" s="30"/>
      <c r="K135" s="30"/>
      <c r="L135" s="26"/>
      <c r="M135" s="26"/>
      <c r="N135" s="26"/>
    </row>
    <row r="136" spans="3:14" s="5" customFormat="1" x14ac:dyDescent="0.25">
      <c r="C136" s="64"/>
      <c r="D136" s="66"/>
      <c r="E136" s="64"/>
      <c r="F136" s="66"/>
      <c r="G136" s="64"/>
      <c r="H136" s="66"/>
      <c r="I136" s="71"/>
      <c r="J136" s="72"/>
      <c r="K136" s="73"/>
      <c r="L136" s="64"/>
      <c r="M136" s="65"/>
      <c r="N136" s="66"/>
    </row>
    <row r="137" spans="3:14" s="5" customFormat="1" x14ac:dyDescent="0.25">
      <c r="C137" s="17" t="s">
        <v>106</v>
      </c>
      <c r="D137" s="18"/>
      <c r="E137" s="31">
        <v>87311810356</v>
      </c>
      <c r="F137" s="33"/>
      <c r="G137" s="31" t="s">
        <v>107</v>
      </c>
      <c r="H137" s="33"/>
      <c r="I137" s="41">
        <v>2.3199999999999998</v>
      </c>
      <c r="J137" s="42"/>
      <c r="K137" s="43"/>
      <c r="L137" s="48" t="s">
        <v>108</v>
      </c>
      <c r="M137" s="36"/>
      <c r="N137" s="37"/>
    </row>
    <row r="138" spans="3:14" s="5" customFormat="1" x14ac:dyDescent="0.25">
      <c r="C138" s="27"/>
      <c r="D138" s="27"/>
      <c r="E138" s="27"/>
      <c r="F138" s="27"/>
      <c r="G138" s="27"/>
      <c r="H138" s="27"/>
      <c r="I138" s="38"/>
      <c r="J138" s="38"/>
      <c r="K138" s="38"/>
      <c r="L138" s="26" t="s">
        <v>109</v>
      </c>
      <c r="M138" s="26"/>
      <c r="N138" s="26"/>
    </row>
    <row r="139" spans="3:14" s="5" customFormat="1" x14ac:dyDescent="0.25">
      <c r="C139" s="15" t="s">
        <v>110</v>
      </c>
      <c r="D139" s="16"/>
      <c r="E139" s="31"/>
      <c r="F139" s="33"/>
      <c r="G139" s="31"/>
      <c r="H139" s="33"/>
      <c r="I139" s="44">
        <f>I137</f>
        <v>2.3199999999999998</v>
      </c>
      <c r="J139" s="45"/>
      <c r="K139" s="46"/>
      <c r="L139" s="31"/>
      <c r="M139" s="32"/>
      <c r="N139" s="33"/>
    </row>
    <row r="140" spans="3:14" s="5" customFormat="1" x14ac:dyDescent="0.25">
      <c r="C140" s="64"/>
      <c r="D140" s="66"/>
      <c r="E140" s="64"/>
      <c r="F140" s="66"/>
      <c r="G140" s="64"/>
      <c r="H140" s="66"/>
      <c r="I140" s="71"/>
      <c r="J140" s="72"/>
      <c r="K140" s="73"/>
      <c r="L140" s="64"/>
      <c r="M140" s="65"/>
      <c r="N140" s="66"/>
    </row>
    <row r="141" spans="3:14" s="5" customFormat="1" x14ac:dyDescent="0.25">
      <c r="C141" s="17" t="s">
        <v>14</v>
      </c>
      <c r="D141" s="18"/>
      <c r="E141" s="17">
        <v>87939104217</v>
      </c>
      <c r="F141" s="18"/>
      <c r="G141" s="17" t="s">
        <v>13</v>
      </c>
      <c r="H141" s="18"/>
      <c r="I141" s="57">
        <v>56.96</v>
      </c>
      <c r="J141" s="67"/>
      <c r="K141" s="68"/>
      <c r="L141" s="48" t="s">
        <v>15</v>
      </c>
      <c r="M141" s="36"/>
      <c r="N141" s="37"/>
    </row>
    <row r="142" spans="3:14" s="5" customFormat="1" x14ac:dyDescent="0.25">
      <c r="C142" s="17"/>
      <c r="D142" s="18"/>
      <c r="E142" s="17"/>
      <c r="F142" s="18"/>
      <c r="G142" s="17"/>
      <c r="H142" s="18"/>
      <c r="I142" s="57"/>
      <c r="J142" s="67"/>
      <c r="K142" s="68"/>
      <c r="L142" s="48" t="s">
        <v>16</v>
      </c>
      <c r="M142" s="36"/>
      <c r="N142" s="37"/>
    </row>
    <row r="143" spans="3:14" s="5" customFormat="1" x14ac:dyDescent="0.25">
      <c r="C143" s="15" t="s">
        <v>17</v>
      </c>
      <c r="D143" s="16"/>
      <c r="E143" s="17"/>
      <c r="F143" s="18"/>
      <c r="G143" s="17"/>
      <c r="H143" s="18"/>
      <c r="I143" s="19">
        <f>I141</f>
        <v>56.96</v>
      </c>
      <c r="J143" s="20"/>
      <c r="K143" s="21"/>
      <c r="L143" s="74"/>
      <c r="M143" s="75"/>
      <c r="N143" s="76"/>
    </row>
    <row r="144" spans="3:14" s="5" customFormat="1" x14ac:dyDescent="0.25">
      <c r="C144" s="15"/>
      <c r="D144" s="16"/>
      <c r="E144" s="17"/>
      <c r="F144" s="18"/>
      <c r="G144" s="17"/>
      <c r="H144" s="18"/>
      <c r="I144" s="19"/>
      <c r="J144" s="20"/>
      <c r="K144" s="21"/>
      <c r="L144" s="17"/>
      <c r="M144" s="22"/>
      <c r="N144" s="18"/>
    </row>
    <row r="145" spans="3:14" s="5" customFormat="1" x14ac:dyDescent="0.25">
      <c r="C145" s="17" t="s">
        <v>112</v>
      </c>
      <c r="D145" s="18"/>
      <c r="E145" s="17">
        <v>18683136487</v>
      </c>
      <c r="F145" s="18"/>
      <c r="G145" s="17" t="s">
        <v>13</v>
      </c>
      <c r="H145" s="18"/>
      <c r="I145" s="23">
        <v>840</v>
      </c>
      <c r="J145" s="24"/>
      <c r="K145" s="25"/>
      <c r="L145" s="48" t="s">
        <v>68</v>
      </c>
      <c r="M145" s="36"/>
      <c r="N145" s="37"/>
    </row>
    <row r="146" spans="3:14" s="5" customFormat="1" x14ac:dyDescent="0.25">
      <c r="C146" s="15" t="s">
        <v>113</v>
      </c>
      <c r="D146" s="16"/>
      <c r="E146" s="17"/>
      <c r="F146" s="18"/>
      <c r="G146" s="17"/>
      <c r="H146" s="18"/>
      <c r="I146" s="19">
        <f>I145</f>
        <v>840</v>
      </c>
      <c r="J146" s="20"/>
      <c r="K146" s="21"/>
      <c r="L146" s="17"/>
      <c r="M146" s="22"/>
      <c r="N146" s="18"/>
    </row>
    <row r="147" spans="3:14" s="5" customFormat="1" x14ac:dyDescent="0.25">
      <c r="C147" s="15"/>
      <c r="D147" s="16"/>
      <c r="E147" s="17"/>
      <c r="F147" s="18"/>
      <c r="G147" s="17"/>
      <c r="H147" s="18"/>
      <c r="I147" s="19"/>
      <c r="J147" s="20"/>
      <c r="K147" s="21"/>
      <c r="L147" s="17"/>
      <c r="M147" s="22"/>
      <c r="N147" s="18"/>
    </row>
    <row r="148" spans="3:14" s="5" customFormat="1" x14ac:dyDescent="0.25">
      <c r="C148" s="17" t="s">
        <v>117</v>
      </c>
      <c r="D148" s="18"/>
      <c r="E148" s="17">
        <v>2023029348</v>
      </c>
      <c r="F148" s="18"/>
      <c r="G148" s="17" t="s">
        <v>118</v>
      </c>
      <c r="H148" s="18"/>
      <c r="I148" s="23">
        <v>3.4</v>
      </c>
      <c r="J148" s="24"/>
      <c r="K148" s="25"/>
      <c r="L148" s="26" t="s">
        <v>23</v>
      </c>
      <c r="M148" s="26"/>
      <c r="N148" s="26"/>
    </row>
    <row r="149" spans="3:14" s="5" customFormat="1" x14ac:dyDescent="0.25">
      <c r="C149" s="15" t="s">
        <v>119</v>
      </c>
      <c r="D149" s="16"/>
      <c r="E149" s="17"/>
      <c r="F149" s="18"/>
      <c r="G149" s="17"/>
      <c r="H149" s="18"/>
      <c r="I149" s="19">
        <f>I148</f>
        <v>3.4</v>
      </c>
      <c r="J149" s="20"/>
      <c r="K149" s="21"/>
      <c r="L149" s="17"/>
      <c r="M149" s="22"/>
      <c r="N149" s="18"/>
    </row>
    <row r="150" spans="3:14" s="5" customFormat="1" x14ac:dyDescent="0.25">
      <c r="C150" s="15"/>
      <c r="D150" s="16"/>
      <c r="E150" s="17"/>
      <c r="F150" s="18"/>
      <c r="G150" s="17"/>
      <c r="H150" s="18"/>
      <c r="I150" s="19"/>
      <c r="J150" s="20"/>
      <c r="K150" s="21"/>
      <c r="L150" s="17"/>
      <c r="M150" s="22"/>
      <c r="N150" s="18"/>
    </row>
    <row r="151" spans="3:14" s="5" customFormat="1" x14ac:dyDescent="0.25">
      <c r="C151" s="17" t="s">
        <v>120</v>
      </c>
      <c r="D151" s="18"/>
      <c r="E151" s="17">
        <v>94124811986</v>
      </c>
      <c r="F151" s="18"/>
      <c r="G151" s="17" t="s">
        <v>13</v>
      </c>
      <c r="H151" s="18"/>
      <c r="I151" s="23">
        <v>32.700000000000003</v>
      </c>
      <c r="J151" s="24"/>
      <c r="K151" s="25"/>
      <c r="L151" s="26" t="s">
        <v>23</v>
      </c>
      <c r="M151" s="26"/>
      <c r="N151" s="26"/>
    </row>
    <row r="152" spans="3:14" s="5" customFormat="1" x14ac:dyDescent="0.25">
      <c r="C152" s="15" t="s">
        <v>121</v>
      </c>
      <c r="D152" s="16"/>
      <c r="E152" s="17"/>
      <c r="F152" s="18"/>
      <c r="G152" s="17"/>
      <c r="H152" s="18"/>
      <c r="I152" s="19">
        <f>I151</f>
        <v>32.700000000000003</v>
      </c>
      <c r="J152" s="20"/>
      <c r="K152" s="21"/>
      <c r="L152" s="17"/>
      <c r="M152" s="22"/>
      <c r="N152" s="18"/>
    </row>
    <row r="153" spans="3:14" s="5" customFormat="1" x14ac:dyDescent="0.25">
      <c r="C153" s="15"/>
      <c r="D153" s="16"/>
      <c r="E153" s="17"/>
      <c r="F153" s="18"/>
      <c r="G153" s="17"/>
      <c r="H153" s="18"/>
      <c r="I153" s="19"/>
      <c r="J153" s="20"/>
      <c r="K153" s="21"/>
      <c r="L153" s="17"/>
      <c r="M153" s="22"/>
      <c r="N153" s="18"/>
    </row>
    <row r="154" spans="3:14" x14ac:dyDescent="0.25">
      <c r="C154" s="29" t="s">
        <v>99</v>
      </c>
      <c r="D154" s="29"/>
      <c r="E154" s="31"/>
      <c r="F154" s="33"/>
      <c r="G154" s="31"/>
      <c r="H154" s="33"/>
      <c r="I154" s="58">
        <f>I22+I26+I29+I32+I36+I40+I44+I47+I59+I62+I65+I68+I71+I74+I86+I90+I94+I98+I102+I105+I119+I123+I126+I132+I135+I138+I143+I146+I149+I152+I139</f>
        <v>13300.529999999997</v>
      </c>
      <c r="J154" s="69"/>
      <c r="K154" s="70"/>
      <c r="L154" s="31"/>
      <c r="M154" s="32"/>
      <c r="N154" s="33"/>
    </row>
    <row r="155" spans="3:14" x14ac:dyDescent="0.25">
      <c r="C155" s="31"/>
      <c r="D155" s="33"/>
      <c r="E155" s="31"/>
      <c r="F155" s="33"/>
      <c r="G155" s="31"/>
      <c r="H155" s="33"/>
      <c r="I155" s="31"/>
      <c r="J155" s="32"/>
      <c r="K155" s="33"/>
      <c r="L155" s="31"/>
      <c r="M155" s="32"/>
      <c r="N155" s="33"/>
    </row>
    <row r="156" spans="3:14" x14ac:dyDescent="0.25">
      <c r="C156" s="31"/>
      <c r="D156" s="33"/>
      <c r="E156" s="31"/>
      <c r="F156" s="33"/>
      <c r="G156" s="31"/>
      <c r="H156" s="33"/>
      <c r="I156" s="31"/>
      <c r="J156" s="32"/>
      <c r="K156" s="33"/>
      <c r="L156" s="31"/>
      <c r="M156" s="32"/>
      <c r="N156" s="33"/>
    </row>
  </sheetData>
  <mergeCells count="690">
    <mergeCell ref="L143:N143"/>
    <mergeCell ref="I143:K143"/>
    <mergeCell ref="G143:H143"/>
    <mergeCell ref="E143:F143"/>
    <mergeCell ref="C143:D143"/>
    <mergeCell ref="L141:N141"/>
    <mergeCell ref="I141:K141"/>
    <mergeCell ref="G141:H141"/>
    <mergeCell ref="E141:F141"/>
    <mergeCell ref="C141:D141"/>
    <mergeCell ref="C142:D142"/>
    <mergeCell ref="E142:F142"/>
    <mergeCell ref="G142:H142"/>
    <mergeCell ref="I142:K142"/>
    <mergeCell ref="L142:N142"/>
    <mergeCell ref="C149:D149"/>
    <mergeCell ref="E149:F149"/>
    <mergeCell ref="G149:H149"/>
    <mergeCell ref="I149:K149"/>
    <mergeCell ref="L149:N149"/>
    <mergeCell ref="C144:D144"/>
    <mergeCell ref="C145:D145"/>
    <mergeCell ref="C146:D146"/>
    <mergeCell ref="E144:F144"/>
    <mergeCell ref="E145:F145"/>
    <mergeCell ref="E146:F146"/>
    <mergeCell ref="G144:H144"/>
    <mergeCell ref="G145:H145"/>
    <mergeCell ref="G146:H146"/>
    <mergeCell ref="I144:K144"/>
    <mergeCell ref="I145:K145"/>
    <mergeCell ref="I146:K146"/>
    <mergeCell ref="L144:N144"/>
    <mergeCell ref="L145:N145"/>
    <mergeCell ref="L146:N146"/>
    <mergeCell ref="C147:D147"/>
    <mergeCell ref="C148:D148"/>
    <mergeCell ref="E147:F147"/>
    <mergeCell ref="E148:F148"/>
    <mergeCell ref="C21:D21"/>
    <mergeCell ref="C22:D22"/>
    <mergeCell ref="E21:F21"/>
    <mergeCell ref="E22:F22"/>
    <mergeCell ref="G21:H21"/>
    <mergeCell ref="G22:H22"/>
    <mergeCell ref="I21:K21"/>
    <mergeCell ref="I22:K22"/>
    <mergeCell ref="L21:N21"/>
    <mergeCell ref="L22:N22"/>
    <mergeCell ref="G140:H140"/>
    <mergeCell ref="E140:F140"/>
    <mergeCell ref="C140:D140"/>
    <mergeCell ref="I140:K140"/>
    <mergeCell ref="L137:N137"/>
    <mergeCell ref="L138:N138"/>
    <mergeCell ref="L139:N139"/>
    <mergeCell ref="L140:N140"/>
    <mergeCell ref="L134:N134"/>
    <mergeCell ref="L135:N135"/>
    <mergeCell ref="L136:N136"/>
    <mergeCell ref="C137:D137"/>
    <mergeCell ref="C138:D138"/>
    <mergeCell ref="C139:D139"/>
    <mergeCell ref="E137:F137"/>
    <mergeCell ref="E138:F138"/>
    <mergeCell ref="E139:F139"/>
    <mergeCell ref="G137:H137"/>
    <mergeCell ref="G138:H138"/>
    <mergeCell ref="G139:H139"/>
    <mergeCell ref="I137:K137"/>
    <mergeCell ref="I138:K138"/>
    <mergeCell ref="I139:K139"/>
    <mergeCell ref="C25:D25"/>
    <mergeCell ref="E25:F25"/>
    <mergeCell ref="G25:H25"/>
    <mergeCell ref="I25:K25"/>
    <mergeCell ref="C134:D134"/>
    <mergeCell ref="C135:D135"/>
    <mergeCell ref="C136:D136"/>
    <mergeCell ref="E134:F134"/>
    <mergeCell ref="E135:F135"/>
    <mergeCell ref="E136:F136"/>
    <mergeCell ref="G134:H134"/>
    <mergeCell ref="G135:H135"/>
    <mergeCell ref="G136:H136"/>
    <mergeCell ref="I134:K134"/>
    <mergeCell ref="I135:K135"/>
    <mergeCell ref="I136:K136"/>
    <mergeCell ref="C133:D133"/>
    <mergeCell ref="E133:F133"/>
    <mergeCell ref="G133:H133"/>
    <mergeCell ref="I133:K133"/>
    <mergeCell ref="C120:D120"/>
    <mergeCell ref="E120:F120"/>
    <mergeCell ref="G120:H120"/>
    <mergeCell ref="I120:K120"/>
    <mergeCell ref="I154:K154"/>
    <mergeCell ref="I155:K155"/>
    <mergeCell ref="I156:K156"/>
    <mergeCell ref="L154:N154"/>
    <mergeCell ref="L155:N155"/>
    <mergeCell ref="L156:N156"/>
    <mergeCell ref="C154:D154"/>
    <mergeCell ref="C155:D155"/>
    <mergeCell ref="C156:D156"/>
    <mergeCell ref="E154:F154"/>
    <mergeCell ref="E155:F155"/>
    <mergeCell ref="E156:F156"/>
    <mergeCell ref="G154:H154"/>
    <mergeCell ref="G155:H155"/>
    <mergeCell ref="G156:H156"/>
    <mergeCell ref="I124:K124"/>
    <mergeCell ref="C124:D124"/>
    <mergeCell ref="L132:N132"/>
    <mergeCell ref="E132:F132"/>
    <mergeCell ref="C126:D126"/>
    <mergeCell ref="C127:D127"/>
    <mergeCell ref="C128:D128"/>
    <mergeCell ref="C129:D129"/>
    <mergeCell ref="L125:N125"/>
    <mergeCell ref="L126:N126"/>
    <mergeCell ref="L127:N127"/>
    <mergeCell ref="L128:N128"/>
    <mergeCell ref="L129:N129"/>
    <mergeCell ref="L130:N130"/>
    <mergeCell ref="L131:N131"/>
    <mergeCell ref="G132:H132"/>
    <mergeCell ref="I129:K129"/>
    <mergeCell ref="I130:K130"/>
    <mergeCell ref="I131:K131"/>
    <mergeCell ref="L124:N124"/>
    <mergeCell ref="I125:K125"/>
    <mergeCell ref="G115:H115"/>
    <mergeCell ref="G116:H116"/>
    <mergeCell ref="G117:H117"/>
    <mergeCell ref="G119:H119"/>
    <mergeCell ref="G121:H121"/>
    <mergeCell ref="G122:H122"/>
    <mergeCell ref="G123:H123"/>
    <mergeCell ref="G124:H124"/>
    <mergeCell ref="I132:K132"/>
    <mergeCell ref="G125:H125"/>
    <mergeCell ref="G126:H126"/>
    <mergeCell ref="G127:H127"/>
    <mergeCell ref="G128:H128"/>
    <mergeCell ref="G129:H129"/>
    <mergeCell ref="G130:H130"/>
    <mergeCell ref="G131:H131"/>
    <mergeCell ref="G118:H118"/>
    <mergeCell ref="I118:K118"/>
    <mergeCell ref="I116:K116"/>
    <mergeCell ref="I117:K117"/>
    <mergeCell ref="I119:K119"/>
    <mergeCell ref="I121:K121"/>
    <mergeCell ref="I122:K122"/>
    <mergeCell ref="I123:K123"/>
    <mergeCell ref="E115:F115"/>
    <mergeCell ref="E116:F116"/>
    <mergeCell ref="E117:F117"/>
    <mergeCell ref="E119:F119"/>
    <mergeCell ref="E121:F121"/>
    <mergeCell ref="E122:F122"/>
    <mergeCell ref="E123:F123"/>
    <mergeCell ref="E124:F124"/>
    <mergeCell ref="C125:D125"/>
    <mergeCell ref="C115:D115"/>
    <mergeCell ref="C116:D116"/>
    <mergeCell ref="C117:D117"/>
    <mergeCell ref="C119:D119"/>
    <mergeCell ref="C121:D121"/>
    <mergeCell ref="C122:D122"/>
    <mergeCell ref="C123:D123"/>
    <mergeCell ref="C118:D118"/>
    <mergeCell ref="E118:F118"/>
    <mergeCell ref="L133:N133"/>
    <mergeCell ref="C130:D130"/>
    <mergeCell ref="C131:D131"/>
    <mergeCell ref="C132:D132"/>
    <mergeCell ref="E125:F125"/>
    <mergeCell ref="E126:F126"/>
    <mergeCell ref="E127:F127"/>
    <mergeCell ref="E128:F128"/>
    <mergeCell ref="E129:F129"/>
    <mergeCell ref="E130:F130"/>
    <mergeCell ref="E131:F131"/>
    <mergeCell ref="I126:K126"/>
    <mergeCell ref="I127:K127"/>
    <mergeCell ref="I128:K128"/>
    <mergeCell ref="L115:N115"/>
    <mergeCell ref="L116:N116"/>
    <mergeCell ref="L117:N117"/>
    <mergeCell ref="L119:N119"/>
    <mergeCell ref="L121:N121"/>
    <mergeCell ref="L122:N122"/>
    <mergeCell ref="L123:N123"/>
    <mergeCell ref="L107:N107"/>
    <mergeCell ref="L108:N108"/>
    <mergeCell ref="L109:N109"/>
    <mergeCell ref="L110:N110"/>
    <mergeCell ref="L111:N111"/>
    <mergeCell ref="L112:N112"/>
    <mergeCell ref="L113:N113"/>
    <mergeCell ref="L114:N114"/>
    <mergeCell ref="L118:N118"/>
    <mergeCell ref="L120:N120"/>
    <mergeCell ref="G113:H113"/>
    <mergeCell ref="I115:K115"/>
    <mergeCell ref="C57:D57"/>
    <mergeCell ref="C58:D58"/>
    <mergeCell ref="E57:F57"/>
    <mergeCell ref="E58:F58"/>
    <mergeCell ref="G57:H57"/>
    <mergeCell ref="G58:H58"/>
    <mergeCell ref="I57:K57"/>
    <mergeCell ref="I58:K58"/>
    <mergeCell ref="G114:H114"/>
    <mergeCell ref="I113:K113"/>
    <mergeCell ref="I114:K114"/>
    <mergeCell ref="I107:K107"/>
    <mergeCell ref="I108:K108"/>
    <mergeCell ref="I109:K109"/>
    <mergeCell ref="I110:K110"/>
    <mergeCell ref="I111:K111"/>
    <mergeCell ref="I112:K112"/>
    <mergeCell ref="G107:H107"/>
    <mergeCell ref="G108:H108"/>
    <mergeCell ref="G109:H109"/>
    <mergeCell ref="G110:H110"/>
    <mergeCell ref="G111:H111"/>
    <mergeCell ref="C55:D55"/>
    <mergeCell ref="C56:D56"/>
    <mergeCell ref="E55:F55"/>
    <mergeCell ref="E56:F56"/>
    <mergeCell ref="G55:H55"/>
    <mergeCell ref="G56:H56"/>
    <mergeCell ref="I55:K55"/>
    <mergeCell ref="I56:K56"/>
    <mergeCell ref="L55:N55"/>
    <mergeCell ref="L56:N56"/>
    <mergeCell ref="E109:F109"/>
    <mergeCell ref="E110:F110"/>
    <mergeCell ref="E111:F111"/>
    <mergeCell ref="E112:F112"/>
    <mergeCell ref="E113:F113"/>
    <mergeCell ref="E114:F114"/>
    <mergeCell ref="C107:D107"/>
    <mergeCell ref="C108:D108"/>
    <mergeCell ref="C109:D109"/>
    <mergeCell ref="C110:D110"/>
    <mergeCell ref="C111:D111"/>
    <mergeCell ref="C112:D112"/>
    <mergeCell ref="I53:K53"/>
    <mergeCell ref="I54:K54"/>
    <mergeCell ref="L51:N51"/>
    <mergeCell ref="L52:N52"/>
    <mergeCell ref="L53:N53"/>
    <mergeCell ref="L54:N54"/>
    <mergeCell ref="L87:N87"/>
    <mergeCell ref="L88:N88"/>
    <mergeCell ref="I99:K99"/>
    <mergeCell ref="I82:K82"/>
    <mergeCell ref="I83:K83"/>
    <mergeCell ref="I84:K84"/>
    <mergeCell ref="I85:K85"/>
    <mergeCell ref="L82:N82"/>
    <mergeCell ref="L83:N83"/>
    <mergeCell ref="L84:N84"/>
    <mergeCell ref="L85:N85"/>
    <mergeCell ref="L75:N75"/>
    <mergeCell ref="L74:N74"/>
    <mergeCell ref="L93:N93"/>
    <mergeCell ref="I91:K91"/>
    <mergeCell ref="L91:N91"/>
    <mergeCell ref="L57:N57"/>
    <mergeCell ref="L58:N58"/>
    <mergeCell ref="E78:F78"/>
    <mergeCell ref="E79:F79"/>
    <mergeCell ref="E80:F80"/>
    <mergeCell ref="C78:D78"/>
    <mergeCell ref="C79:D79"/>
    <mergeCell ref="C80:D80"/>
    <mergeCell ref="L78:N78"/>
    <mergeCell ref="L79:N79"/>
    <mergeCell ref="L80:N80"/>
    <mergeCell ref="I78:K78"/>
    <mergeCell ref="I79:K79"/>
    <mergeCell ref="I80:K80"/>
    <mergeCell ref="G78:H78"/>
    <mergeCell ref="G79:H79"/>
    <mergeCell ref="G80:H80"/>
    <mergeCell ref="I27:K27"/>
    <mergeCell ref="L27:N27"/>
    <mergeCell ref="I28:K28"/>
    <mergeCell ref="L28:N28"/>
    <mergeCell ref="I26:K26"/>
    <mergeCell ref="L26:N26"/>
    <mergeCell ref="I24:K24"/>
    <mergeCell ref="C29:D29"/>
    <mergeCell ref="E29:F29"/>
    <mergeCell ref="G29:H29"/>
    <mergeCell ref="I29:K29"/>
    <mergeCell ref="L29:N29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24:D24"/>
    <mergeCell ref="E24:F24"/>
    <mergeCell ref="G24:H24"/>
    <mergeCell ref="C30:D30"/>
    <mergeCell ref="E30:F30"/>
    <mergeCell ref="G30:H30"/>
    <mergeCell ref="I30:K30"/>
    <mergeCell ref="L30:N30"/>
    <mergeCell ref="C31:D31"/>
    <mergeCell ref="E31:F31"/>
    <mergeCell ref="G31:H31"/>
    <mergeCell ref="I31:K31"/>
    <mergeCell ref="L31:N31"/>
    <mergeCell ref="C32:D32"/>
    <mergeCell ref="E32:F32"/>
    <mergeCell ref="G32:H32"/>
    <mergeCell ref="I32:K32"/>
    <mergeCell ref="L32:N32"/>
    <mergeCell ref="C33:D33"/>
    <mergeCell ref="E33:F33"/>
    <mergeCell ref="G33:H33"/>
    <mergeCell ref="I33:K33"/>
    <mergeCell ref="L33:N33"/>
    <mergeCell ref="C34:D34"/>
    <mergeCell ref="E34:F34"/>
    <mergeCell ref="G34:H34"/>
    <mergeCell ref="I34:K34"/>
    <mergeCell ref="L34:N34"/>
    <mergeCell ref="C35:D35"/>
    <mergeCell ref="E35:F35"/>
    <mergeCell ref="G35:H35"/>
    <mergeCell ref="I35:K35"/>
    <mergeCell ref="L35:N35"/>
    <mergeCell ref="C37:D37"/>
    <mergeCell ref="E37:F37"/>
    <mergeCell ref="G37:H37"/>
    <mergeCell ref="I37:K37"/>
    <mergeCell ref="L37:N37"/>
    <mergeCell ref="C36:D36"/>
    <mergeCell ref="E36:F36"/>
    <mergeCell ref="G36:H36"/>
    <mergeCell ref="I36:K36"/>
    <mergeCell ref="L36:N36"/>
    <mergeCell ref="C38:D38"/>
    <mergeCell ref="E38:F38"/>
    <mergeCell ref="G38:H38"/>
    <mergeCell ref="I38:K38"/>
    <mergeCell ref="L38:N38"/>
    <mergeCell ref="C39:D39"/>
    <mergeCell ref="E39:F39"/>
    <mergeCell ref="G39:H39"/>
    <mergeCell ref="I39:K39"/>
    <mergeCell ref="L39:N39"/>
    <mergeCell ref="C40:D40"/>
    <mergeCell ref="E40:F40"/>
    <mergeCell ref="G40:H40"/>
    <mergeCell ref="I40:K40"/>
    <mergeCell ref="L40:N40"/>
    <mergeCell ref="C41:D41"/>
    <mergeCell ref="E41:F41"/>
    <mergeCell ref="G41:H41"/>
    <mergeCell ref="I41:K41"/>
    <mergeCell ref="L41:N41"/>
    <mergeCell ref="C42:D42"/>
    <mergeCell ref="E42:F42"/>
    <mergeCell ref="G42:H42"/>
    <mergeCell ref="I42:K42"/>
    <mergeCell ref="L42:N42"/>
    <mergeCell ref="C43:D43"/>
    <mergeCell ref="E43:F43"/>
    <mergeCell ref="G43:H43"/>
    <mergeCell ref="I43:K43"/>
    <mergeCell ref="L43:N43"/>
    <mergeCell ref="C44:D44"/>
    <mergeCell ref="E44:F44"/>
    <mergeCell ref="G44:H44"/>
    <mergeCell ref="I44:K44"/>
    <mergeCell ref="L44:N44"/>
    <mergeCell ref="C45:D45"/>
    <mergeCell ref="E45:F45"/>
    <mergeCell ref="G45:H45"/>
    <mergeCell ref="I45:K45"/>
    <mergeCell ref="L45:N45"/>
    <mergeCell ref="C46:D46"/>
    <mergeCell ref="E46:F46"/>
    <mergeCell ref="G46:H46"/>
    <mergeCell ref="I46:K46"/>
    <mergeCell ref="L46:N46"/>
    <mergeCell ref="C47:D47"/>
    <mergeCell ref="E47:F47"/>
    <mergeCell ref="G47:H47"/>
    <mergeCell ref="I47:K47"/>
    <mergeCell ref="L47:N47"/>
    <mergeCell ref="C48:D48"/>
    <mergeCell ref="E48:F48"/>
    <mergeCell ref="G48:H48"/>
    <mergeCell ref="I48:K48"/>
    <mergeCell ref="L48:N48"/>
    <mergeCell ref="C49:D49"/>
    <mergeCell ref="E49:F49"/>
    <mergeCell ref="G49:H49"/>
    <mergeCell ref="I49:K49"/>
    <mergeCell ref="L49:N49"/>
    <mergeCell ref="C50:D50"/>
    <mergeCell ref="E50:F50"/>
    <mergeCell ref="G50:H50"/>
    <mergeCell ref="I50:K50"/>
    <mergeCell ref="L50:N50"/>
    <mergeCell ref="C59:D59"/>
    <mergeCell ref="E59:F59"/>
    <mergeCell ref="G59:H59"/>
    <mergeCell ref="I59:K59"/>
    <mergeCell ref="L59:N59"/>
    <mergeCell ref="C51:D51"/>
    <mergeCell ref="C52:D52"/>
    <mergeCell ref="C53:D53"/>
    <mergeCell ref="C54:D54"/>
    <mergeCell ref="E51:F51"/>
    <mergeCell ref="E52:F52"/>
    <mergeCell ref="E53:F53"/>
    <mergeCell ref="E54:F54"/>
    <mergeCell ref="G51:H51"/>
    <mergeCell ref="G52:H52"/>
    <mergeCell ref="G53:H53"/>
    <mergeCell ref="G54:H54"/>
    <mergeCell ref="I51:K51"/>
    <mergeCell ref="I52:K52"/>
    <mergeCell ref="C60:D60"/>
    <mergeCell ref="E60:F60"/>
    <mergeCell ref="G60:H60"/>
    <mergeCell ref="I60:K60"/>
    <mergeCell ref="L60:N60"/>
    <mergeCell ref="C61:D61"/>
    <mergeCell ref="E61:F61"/>
    <mergeCell ref="G61:H61"/>
    <mergeCell ref="I61:K61"/>
    <mergeCell ref="L61:N61"/>
    <mergeCell ref="C62:D62"/>
    <mergeCell ref="E62:F62"/>
    <mergeCell ref="G62:H62"/>
    <mergeCell ref="I62:K62"/>
    <mergeCell ref="L62:N62"/>
    <mergeCell ref="C63:D63"/>
    <mergeCell ref="E63:F63"/>
    <mergeCell ref="G63:H63"/>
    <mergeCell ref="I63:K63"/>
    <mergeCell ref="L63:N63"/>
    <mergeCell ref="C64:D64"/>
    <mergeCell ref="E64:F64"/>
    <mergeCell ref="G64:H64"/>
    <mergeCell ref="I64:K64"/>
    <mergeCell ref="L64:N64"/>
    <mergeCell ref="C65:D65"/>
    <mergeCell ref="E65:F65"/>
    <mergeCell ref="G65:H65"/>
    <mergeCell ref="I65:K65"/>
    <mergeCell ref="L65:N65"/>
    <mergeCell ref="C66:D66"/>
    <mergeCell ref="E66:F66"/>
    <mergeCell ref="G66:H66"/>
    <mergeCell ref="I66:K66"/>
    <mergeCell ref="L66:N66"/>
    <mergeCell ref="C67:D67"/>
    <mergeCell ref="E67:F67"/>
    <mergeCell ref="G67:H67"/>
    <mergeCell ref="I67:K67"/>
    <mergeCell ref="L67:N67"/>
    <mergeCell ref="C68:D68"/>
    <mergeCell ref="E68:F68"/>
    <mergeCell ref="G68:H68"/>
    <mergeCell ref="I68:K68"/>
    <mergeCell ref="L68:N68"/>
    <mergeCell ref="C69:D69"/>
    <mergeCell ref="E69:F69"/>
    <mergeCell ref="G69:H69"/>
    <mergeCell ref="I69:K69"/>
    <mergeCell ref="L69:N69"/>
    <mergeCell ref="C72:D72"/>
    <mergeCell ref="E72:F72"/>
    <mergeCell ref="G72:H72"/>
    <mergeCell ref="I72:K72"/>
    <mergeCell ref="L72:N72"/>
    <mergeCell ref="C73:D73"/>
    <mergeCell ref="E73:F73"/>
    <mergeCell ref="C70:D70"/>
    <mergeCell ref="E70:F70"/>
    <mergeCell ref="G70:H70"/>
    <mergeCell ref="I70:K70"/>
    <mergeCell ref="L70:N70"/>
    <mergeCell ref="C71:D71"/>
    <mergeCell ref="E71:F71"/>
    <mergeCell ref="G71:H71"/>
    <mergeCell ref="I71:K71"/>
    <mergeCell ref="L71:N71"/>
    <mergeCell ref="G73:H73"/>
    <mergeCell ref="I73:K73"/>
    <mergeCell ref="L73:N73"/>
    <mergeCell ref="L90:N90"/>
    <mergeCell ref="C86:D86"/>
    <mergeCell ref="E86:F86"/>
    <mergeCell ref="G86:H86"/>
    <mergeCell ref="I86:K86"/>
    <mergeCell ref="L86:N86"/>
    <mergeCell ref="C81:D81"/>
    <mergeCell ref="E81:F81"/>
    <mergeCell ref="G81:H81"/>
    <mergeCell ref="I81:K81"/>
    <mergeCell ref="L81:N81"/>
    <mergeCell ref="C82:D82"/>
    <mergeCell ref="C83:D83"/>
    <mergeCell ref="C84:D84"/>
    <mergeCell ref="C85:D85"/>
    <mergeCell ref="E82:F82"/>
    <mergeCell ref="E83:F83"/>
    <mergeCell ref="E84:F84"/>
    <mergeCell ref="E85:F85"/>
    <mergeCell ref="G82:H82"/>
    <mergeCell ref="G83:H83"/>
    <mergeCell ref="G84:H84"/>
    <mergeCell ref="G85:H85"/>
    <mergeCell ref="E90:F90"/>
    <mergeCell ref="G90:H90"/>
    <mergeCell ref="C87:D87"/>
    <mergeCell ref="E87:F87"/>
    <mergeCell ref="G87:H87"/>
    <mergeCell ref="I87:K87"/>
    <mergeCell ref="C88:D88"/>
    <mergeCell ref="E88:F88"/>
    <mergeCell ref="G88:H88"/>
    <mergeCell ref="I88:K88"/>
    <mergeCell ref="C97:D97"/>
    <mergeCell ref="C98:D98"/>
    <mergeCell ref="C99:D99"/>
    <mergeCell ref="C104:D104"/>
    <mergeCell ref="E97:F97"/>
    <mergeCell ref="E98:F98"/>
    <mergeCell ref="E99:F99"/>
    <mergeCell ref="E104:F104"/>
    <mergeCell ref="G97:H97"/>
    <mergeCell ref="G98:H98"/>
    <mergeCell ref="G99:H99"/>
    <mergeCell ref="G102:H102"/>
    <mergeCell ref="G103:H103"/>
    <mergeCell ref="E100:F100"/>
    <mergeCell ref="E101:F101"/>
    <mergeCell ref="E102:F102"/>
    <mergeCell ref="E103:F103"/>
    <mergeCell ref="E14:L14"/>
    <mergeCell ref="E15:L15"/>
    <mergeCell ref="C19:D19"/>
    <mergeCell ref="E19:F19"/>
    <mergeCell ref="G19:H19"/>
    <mergeCell ref="I19:K19"/>
    <mergeCell ref="L19:N19"/>
    <mergeCell ref="C20:D20"/>
    <mergeCell ref="E20:F20"/>
    <mergeCell ref="G20:H20"/>
    <mergeCell ref="I20:K20"/>
    <mergeCell ref="L20:N20"/>
    <mergeCell ref="C23:D23"/>
    <mergeCell ref="E23:F23"/>
    <mergeCell ref="G23:H23"/>
    <mergeCell ref="I23:K23"/>
    <mergeCell ref="L23:N23"/>
    <mergeCell ref="G76:H76"/>
    <mergeCell ref="I76:K76"/>
    <mergeCell ref="C91:D91"/>
    <mergeCell ref="E91:F91"/>
    <mergeCell ref="C77:D77"/>
    <mergeCell ref="E77:F77"/>
    <mergeCell ref="G77:H77"/>
    <mergeCell ref="I77:K77"/>
    <mergeCell ref="C74:D74"/>
    <mergeCell ref="E74:F74"/>
    <mergeCell ref="G74:H74"/>
    <mergeCell ref="I74:K74"/>
    <mergeCell ref="C75:D75"/>
    <mergeCell ref="E75:F75"/>
    <mergeCell ref="G75:H75"/>
    <mergeCell ref="I75:K75"/>
    <mergeCell ref="C76:D76"/>
    <mergeCell ref="E76:F76"/>
    <mergeCell ref="G91:H91"/>
    <mergeCell ref="L97:N97"/>
    <mergeCell ref="L98:N98"/>
    <mergeCell ref="L99:N99"/>
    <mergeCell ref="L104:N104"/>
    <mergeCell ref="I90:K90"/>
    <mergeCell ref="G95:H95"/>
    <mergeCell ref="I95:K95"/>
    <mergeCell ref="G100:H100"/>
    <mergeCell ref="G101:H101"/>
    <mergeCell ref="I97:K97"/>
    <mergeCell ref="I98:K98"/>
    <mergeCell ref="L103:N103"/>
    <mergeCell ref="I100:K100"/>
    <mergeCell ref="I101:K101"/>
    <mergeCell ref="I102:K102"/>
    <mergeCell ref="I103:K103"/>
    <mergeCell ref="L95:N95"/>
    <mergeCell ref="G92:H92"/>
    <mergeCell ref="I92:K92"/>
    <mergeCell ref="L92:N92"/>
    <mergeCell ref="G93:H93"/>
    <mergeCell ref="I93:K93"/>
    <mergeCell ref="L100:N100"/>
    <mergeCell ref="L101:N101"/>
    <mergeCell ref="L76:N76"/>
    <mergeCell ref="L77:N77"/>
    <mergeCell ref="C96:D96"/>
    <mergeCell ref="E96:F96"/>
    <mergeCell ref="G96:H96"/>
    <mergeCell ref="I96:K96"/>
    <mergeCell ref="L96:N96"/>
    <mergeCell ref="C94:D94"/>
    <mergeCell ref="E94:F94"/>
    <mergeCell ref="G94:H94"/>
    <mergeCell ref="I94:K94"/>
    <mergeCell ref="L94:N94"/>
    <mergeCell ref="C95:D95"/>
    <mergeCell ref="E95:F95"/>
    <mergeCell ref="C92:D92"/>
    <mergeCell ref="E92:F92"/>
    <mergeCell ref="C93:D93"/>
    <mergeCell ref="E93:F93"/>
    <mergeCell ref="C89:D89"/>
    <mergeCell ref="E89:F89"/>
    <mergeCell ref="G89:H89"/>
    <mergeCell ref="I89:K89"/>
    <mergeCell ref="L89:N89"/>
    <mergeCell ref="C90:D90"/>
    <mergeCell ref="I151:K151"/>
    <mergeCell ref="L151:N151"/>
    <mergeCell ref="C106:D106"/>
    <mergeCell ref="E106:F106"/>
    <mergeCell ref="G106:H106"/>
    <mergeCell ref="I104:K104"/>
    <mergeCell ref="I106:K106"/>
    <mergeCell ref="G104:H104"/>
    <mergeCell ref="C100:D100"/>
    <mergeCell ref="C101:D101"/>
    <mergeCell ref="C102:D102"/>
    <mergeCell ref="C103:D103"/>
    <mergeCell ref="I105:K105"/>
    <mergeCell ref="L106:N106"/>
    <mergeCell ref="L105:N105"/>
    <mergeCell ref="C105:D105"/>
    <mergeCell ref="E105:F105"/>
    <mergeCell ref="G105:H105"/>
    <mergeCell ref="L102:N102"/>
    <mergeCell ref="G112:H112"/>
    <mergeCell ref="C113:D113"/>
    <mergeCell ref="C114:D114"/>
    <mergeCell ref="E107:F107"/>
    <mergeCell ref="E108:F108"/>
    <mergeCell ref="C153:D153"/>
    <mergeCell ref="E153:F153"/>
    <mergeCell ref="G153:H153"/>
    <mergeCell ref="I153:K153"/>
    <mergeCell ref="L153:N153"/>
    <mergeCell ref="G147:H147"/>
    <mergeCell ref="G148:H148"/>
    <mergeCell ref="I147:K147"/>
    <mergeCell ref="I148:K148"/>
    <mergeCell ref="L147:N147"/>
    <mergeCell ref="L148:N148"/>
    <mergeCell ref="C150:D150"/>
    <mergeCell ref="C152:D152"/>
    <mergeCell ref="E150:F150"/>
    <mergeCell ref="E152:F152"/>
    <mergeCell ref="G150:H150"/>
    <mergeCell ref="G152:H152"/>
    <mergeCell ref="I150:K150"/>
    <mergeCell ref="I152:K152"/>
    <mergeCell ref="L150:N150"/>
    <mergeCell ref="L152:N152"/>
    <mergeCell ref="C151:D151"/>
    <mergeCell ref="E151:F151"/>
    <mergeCell ref="G151:H15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I29"/>
  <sheetViews>
    <sheetView tabSelected="1" workbookViewId="0">
      <selection activeCell="D27" sqref="D27"/>
    </sheetView>
  </sheetViews>
  <sheetFormatPr defaultRowHeight="15" x14ac:dyDescent="0.25"/>
  <cols>
    <col min="4" max="4" width="25.28515625" customWidth="1"/>
    <col min="5" max="5" width="37.140625" customWidth="1"/>
    <col min="9" max="9" width="27.28515625" customWidth="1"/>
  </cols>
  <sheetData>
    <row r="9" spans="3:9" x14ac:dyDescent="0.25">
      <c r="C9" s="6" t="s">
        <v>0</v>
      </c>
      <c r="D9" s="6"/>
      <c r="E9" s="5"/>
      <c r="F9" s="5"/>
      <c r="G9" s="5"/>
      <c r="H9" s="5"/>
      <c r="I9" s="5"/>
    </row>
    <row r="10" spans="3:9" x14ac:dyDescent="0.25">
      <c r="C10" s="6" t="s">
        <v>1</v>
      </c>
      <c r="D10" s="6"/>
      <c r="E10" s="5"/>
      <c r="F10" s="5"/>
      <c r="G10" s="5"/>
      <c r="H10" s="5"/>
      <c r="I10" s="5"/>
    </row>
    <row r="11" spans="3:9" x14ac:dyDescent="0.25">
      <c r="C11" s="6" t="s">
        <v>2</v>
      </c>
      <c r="D11" s="6"/>
      <c r="E11" s="5"/>
      <c r="F11" s="5"/>
      <c r="G11" s="5"/>
      <c r="H11" s="5"/>
      <c r="I11" s="5"/>
    </row>
    <row r="12" spans="3:9" x14ac:dyDescent="0.25">
      <c r="C12" s="77" t="s">
        <v>3</v>
      </c>
      <c r="D12" s="77"/>
      <c r="E12" s="5"/>
      <c r="F12" s="5"/>
      <c r="G12" s="5"/>
      <c r="H12" s="5"/>
      <c r="I12" s="5"/>
    </row>
    <row r="13" spans="3:9" x14ac:dyDescent="0.25">
      <c r="C13" s="4"/>
      <c r="D13" s="4"/>
      <c r="E13" s="4"/>
      <c r="F13" s="4"/>
      <c r="G13" s="4"/>
      <c r="H13" s="4"/>
      <c r="I13" s="4"/>
    </row>
    <row r="14" spans="3:9" x14ac:dyDescent="0.25">
      <c r="C14" s="4"/>
      <c r="D14" s="4"/>
      <c r="E14" s="4"/>
      <c r="F14" s="4"/>
      <c r="G14" s="4"/>
      <c r="H14" s="4"/>
      <c r="I14" s="4"/>
    </row>
    <row r="15" spans="3:9" x14ac:dyDescent="0.25">
      <c r="C15" s="4"/>
      <c r="D15" s="4"/>
      <c r="E15" s="4"/>
      <c r="F15" s="4"/>
      <c r="G15" s="4"/>
      <c r="H15" s="4"/>
      <c r="I15" s="4"/>
    </row>
    <row r="16" spans="3:9" x14ac:dyDescent="0.25">
      <c r="C16" s="5"/>
      <c r="D16" s="77" t="s">
        <v>101</v>
      </c>
      <c r="E16" s="77"/>
      <c r="F16" s="77"/>
      <c r="G16" s="77"/>
      <c r="H16" s="77"/>
      <c r="I16" s="77"/>
    </row>
    <row r="17" spans="3:9" x14ac:dyDescent="0.25">
      <c r="C17" s="4"/>
      <c r="D17" s="4"/>
      <c r="E17" s="4"/>
      <c r="F17" s="4"/>
      <c r="G17" s="4"/>
      <c r="H17" s="4"/>
      <c r="I17" s="4"/>
    </row>
    <row r="18" spans="3:9" x14ac:dyDescent="0.25">
      <c r="C18" s="4"/>
      <c r="D18" s="4"/>
      <c r="E18" s="4"/>
      <c r="F18" s="4"/>
      <c r="G18" s="4"/>
      <c r="H18" s="4"/>
      <c r="I18" s="4"/>
    </row>
    <row r="19" spans="3:9" x14ac:dyDescent="0.25">
      <c r="C19" s="5"/>
      <c r="D19" s="11" t="s">
        <v>42</v>
      </c>
      <c r="E19" s="11" t="s">
        <v>43</v>
      </c>
      <c r="F19" s="5"/>
      <c r="G19" s="5"/>
      <c r="H19" s="5"/>
      <c r="I19" s="5"/>
    </row>
    <row r="20" spans="3:9" x14ac:dyDescent="0.25">
      <c r="C20" s="4"/>
      <c r="D20" s="11" t="s">
        <v>44</v>
      </c>
      <c r="E20" s="11" t="s">
        <v>45</v>
      </c>
      <c r="F20" s="4"/>
      <c r="G20" s="4"/>
      <c r="H20" s="4"/>
      <c r="I20" s="4"/>
    </row>
    <row r="21" spans="3:9" x14ac:dyDescent="0.25">
      <c r="C21" s="4"/>
      <c r="D21" s="7"/>
      <c r="E21" s="11"/>
      <c r="F21" s="4"/>
      <c r="G21" s="4"/>
      <c r="H21" s="4"/>
      <c r="I21" s="4"/>
    </row>
    <row r="22" spans="3:9" x14ac:dyDescent="0.25">
      <c r="C22" s="4"/>
      <c r="D22" s="13">
        <v>84847.14</v>
      </c>
      <c r="E22" s="8" t="s">
        <v>46</v>
      </c>
      <c r="F22" s="4"/>
      <c r="G22" s="4"/>
      <c r="H22" s="4"/>
      <c r="I22" s="4"/>
    </row>
    <row r="23" spans="3:9" x14ac:dyDescent="0.25">
      <c r="C23" s="4"/>
      <c r="D23" s="10"/>
      <c r="E23" s="10"/>
      <c r="F23" s="4"/>
      <c r="G23" s="4"/>
      <c r="H23" s="4"/>
      <c r="I23" s="4"/>
    </row>
    <row r="24" spans="3:9" x14ac:dyDescent="0.25">
      <c r="C24" s="4"/>
      <c r="D24" s="13">
        <v>13999.77</v>
      </c>
      <c r="E24" s="8" t="s">
        <v>47</v>
      </c>
      <c r="F24" s="4"/>
      <c r="G24" s="4"/>
      <c r="H24" s="4"/>
      <c r="I24" s="4"/>
    </row>
    <row r="25" spans="3:9" x14ac:dyDescent="0.25">
      <c r="C25" s="4"/>
      <c r="D25" s="10"/>
      <c r="E25" s="10"/>
      <c r="F25" s="4"/>
      <c r="G25" s="4"/>
      <c r="H25" s="4"/>
      <c r="I25" s="4"/>
    </row>
    <row r="26" spans="3:9" x14ac:dyDescent="0.25">
      <c r="C26" s="4"/>
      <c r="D26" s="13">
        <v>9853.15</v>
      </c>
      <c r="E26" s="8" t="s">
        <v>48</v>
      </c>
      <c r="F26" s="4"/>
      <c r="G26" s="4"/>
      <c r="H26" s="4"/>
      <c r="I26" s="4"/>
    </row>
    <row r="27" spans="3:9" x14ac:dyDescent="0.25">
      <c r="C27" s="4"/>
      <c r="D27" s="10"/>
      <c r="E27" s="10"/>
      <c r="F27" s="4"/>
      <c r="G27" s="4"/>
      <c r="H27" s="4"/>
      <c r="I27" s="4"/>
    </row>
    <row r="28" spans="3:9" x14ac:dyDescent="0.25">
      <c r="C28" s="4"/>
      <c r="D28" s="12">
        <f>D22+D24+D26</f>
        <v>108700.06</v>
      </c>
      <c r="E28" s="9" t="s">
        <v>102</v>
      </c>
      <c r="F28" s="4"/>
      <c r="G28" s="4"/>
      <c r="H28" s="4"/>
      <c r="I28" s="4"/>
    </row>
    <row r="29" spans="3:9" x14ac:dyDescent="0.25">
      <c r="C29" s="4"/>
      <c r="D29" s="10"/>
      <c r="E29" s="10"/>
      <c r="F29" s="4"/>
      <c r="G29" s="4"/>
      <c r="H29" s="4"/>
      <c r="I29" s="4"/>
    </row>
  </sheetData>
  <mergeCells count="2">
    <mergeCell ref="C12:D12"/>
    <mergeCell ref="D16:I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DJV Trilj</dc:creator>
  <cp:lastModifiedBy>DJVTrilj</cp:lastModifiedBy>
  <dcterms:created xsi:type="dcterms:W3CDTF">2025-04-15T13:14:57Z</dcterms:created>
  <dcterms:modified xsi:type="dcterms:W3CDTF">2025-05-13T12:40:54Z</dcterms:modified>
</cp:coreProperties>
</file>